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и документы\2017 карповка\2026\СЕСІЇ\БЮДЖЕТ 2026\"/>
    </mc:Choice>
  </mc:AlternateContent>
  <bookViews>
    <workbookView xWindow="0" yWindow="0" windowWidth="28800" windowHeight="11610"/>
  </bookViews>
  <sheets>
    <sheet name="Лист1" sheetId="1" r:id="rId1"/>
  </sheets>
  <definedNames>
    <definedName name="_xlnm.Print_Titles" localSheetId="0">Лист1!$A:$B</definedName>
    <definedName name="_xlnm.Print_Area" localSheetId="0">Лист1!$A$1:$D$126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" i="1" l="1"/>
  <c r="D36" i="1" l="1"/>
  <c r="D114" i="1" l="1"/>
  <c r="D21" i="1" l="1"/>
  <c r="D65" i="1" l="1"/>
  <c r="D106" i="1" l="1"/>
  <c r="D103" i="1" l="1"/>
  <c r="D62" i="1" l="1"/>
  <c r="D95" i="1" l="1"/>
  <c r="D94" i="1" s="1"/>
  <c r="D82" i="1" l="1"/>
  <c r="D49" i="1"/>
  <c r="D24" i="1" l="1"/>
  <c r="D68" i="1" l="1"/>
  <c r="D74" i="1" l="1"/>
  <c r="D23" i="1"/>
  <c r="D78" i="1" l="1"/>
  <c r="D77" i="1" s="1"/>
  <c r="D99" i="1" l="1"/>
  <c r="D98" i="1" s="1"/>
  <c r="D110" i="1" l="1"/>
  <c r="D109" i="1" s="1"/>
  <c r="D15" i="1" l="1"/>
  <c r="D54" i="1" l="1"/>
  <c r="D113" i="1" l="1"/>
  <c r="D122" i="1" s="1"/>
  <c r="D81" i="1"/>
  <c r="D59" i="1" l="1"/>
  <c r="D46" i="1"/>
  <c r="D48" i="1" l="1"/>
  <c r="D121" i="1" s="1"/>
  <c r="D40" i="1"/>
  <c r="D19" i="1"/>
  <c r="D39" i="1" s="1"/>
  <c r="D38" i="1" l="1"/>
  <c r="D120" i="1"/>
</calcChain>
</file>

<file path=xl/sharedStrings.xml><?xml version="1.0" encoding="utf-8"?>
<sst xmlns="http://schemas.openxmlformats.org/spreadsheetml/2006/main" count="142" uniqueCount="84">
  <si>
    <t>(код бюджету)</t>
  </si>
  <si>
    <t>Усього</t>
  </si>
  <si>
    <t>1</t>
  </si>
  <si>
    <t>Державний бюджет</t>
  </si>
  <si>
    <t>1. Показники міжбюджетних трансфертів з інших бюджетів</t>
  </si>
  <si>
    <t xml:space="preserve">Код Класифікації доходу бюджету /
Код бюджету
</t>
  </si>
  <si>
    <t xml:space="preserve">Найменування трансферту /
Найменування бюджету – надавача міжбюджетного трансферту
</t>
  </si>
  <si>
    <t>І. Трансферти до загального фонду бюджету</t>
  </si>
  <si>
    <t>Освітня субвенція з державного бюджету місцевим бюджетам</t>
  </si>
  <si>
    <t>ІІ. Трансферти до спеціального фонду бюджету</t>
  </si>
  <si>
    <t>УСЬОГО за розділами І, ІІ, у тому числі:</t>
  </si>
  <si>
    <t>загальний фонд</t>
  </si>
  <si>
    <t>спеціальний фонд</t>
  </si>
  <si>
    <t xml:space="preserve">2. Показники міжбюджетних трансфертів іншим бюджетам
</t>
  </si>
  <si>
    <t xml:space="preserve">Код Програмної класифікації видатків та кредитування місцевого бюджету /
Код бюджету
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</si>
  <si>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</si>
  <si>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</si>
  <si>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І. Трансферти із загального фонду бюджету</t>
  </si>
  <si>
    <t>ІІ. Трансферти із спеціального фонду бюджету</t>
  </si>
  <si>
    <t>Інші субвенції з місцевого бюджету</t>
  </si>
  <si>
    <t xml:space="preserve">Субвенція з обласного бюджету місцевим бюджетам на пільгове медичне обслуговування осіб, які постраждали внаслідок Чорнобильської катастрофи </t>
  </si>
  <si>
    <t>Обласний бюджет Дніпропетровської області</t>
  </si>
  <si>
    <t>Додаток 4</t>
  </si>
  <si>
    <t>у тому числі:</t>
  </si>
  <si>
    <t>0219770</t>
  </si>
  <si>
    <t>Бюджет Широківської селищної територіальної громади</t>
  </si>
  <si>
    <t>Бюджет Апостолівської міської територіальної громади</t>
  </si>
  <si>
    <t>3719110</t>
  </si>
  <si>
    <t xml:space="preserve">Реверсна дотація </t>
  </si>
  <si>
    <t>у тому числі на:</t>
  </si>
  <si>
    <t>(0455000000)</t>
  </si>
  <si>
    <t>0410000000</t>
  </si>
  <si>
    <t>9900000000</t>
  </si>
  <si>
    <t>0450100000</t>
  </si>
  <si>
    <t>0455100000</t>
  </si>
  <si>
    <t>Секретар сільської ради                                                Євдокія САЖЕВСЬКА</t>
  </si>
  <si>
    <t>грн</t>
  </si>
  <si>
    <t>Районний бюджет Криворізького району</t>
  </si>
  <si>
    <t>0430520000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</si>
  <si>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</si>
  <si>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</si>
  <si>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на забезпечення надання комплексних соціальних послуг КЗ "Апостолівський центр соціально-психологічної реабілітації дітей "Надія"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</si>
  <si>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</si>
  <si>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0619770</t>
  </si>
  <si>
    <t>0451300000</t>
  </si>
  <si>
    <t xml:space="preserve"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      </t>
  </si>
  <si>
    <t>спільне утримання КЗ "Широківський центр надання соціальних послуг"  Широківської селищної ради</t>
  </si>
  <si>
    <t>на спільне утримання КУ "Широківський трудовий архів"  Широківської селищної ради</t>
  </si>
  <si>
    <t>утримання Карпівської філії КЗПО "Широківська мистецька школа"  Широківської селищної ради</t>
  </si>
  <si>
    <t>0458300000</t>
  </si>
  <si>
    <t>Бюджет Новопільської сільської територіальної громади</t>
  </si>
  <si>
    <t>співфінансування по утриманню Широківської філії КП "Криворізька центральна районна лікарня" Новопільської сільської ради</t>
  </si>
  <si>
    <t>спільне утримання КНП «Широківський центр первинної медичної допомоги» Широківської селищної ради</t>
  </si>
  <si>
    <t>у тому числі на  заходи програм:</t>
  </si>
  <si>
    <t>"Програма розвитку Криворізького районного територіального центру комплектування та соціальної підтримки щодо виконання завдань по приписці громадян до призовної дільниці, призову на військову службу, виконання покладених мобілізаційних завдань на 2024-2025 роки"</t>
  </si>
  <si>
    <t>"Програма поліцейський офіцер громади на 2023-2025 роки"</t>
  </si>
  <si>
    <t>"Програма захисту населення і територій від надзвичайних ситуацій техногенного та природного характеру, забезпечення пожежної безпеки Карпівської сільської ради на 2021-2025 роки"</t>
  </si>
  <si>
    <t>"Програма профілактики злочинності та правопорушень на території Карпівської сільської ради на 2022-2026 роки"</t>
  </si>
  <si>
    <t>Програма "Підтримка Збройних Сил України на 2023-2025 роки"</t>
  </si>
  <si>
    <t>"Програма забезпечення громадського порядку та громадської безпеки на території Карпівської територіальної громади на 2021-2025 роки"</t>
  </si>
  <si>
    <t>Комунальному підприємству "Обласний центр екстреної медичної допомоги та медицини катастроф" Дніпропетровської обласної ради для удосконалення надання екстреної медичної допомоги</t>
  </si>
  <si>
    <t>на заходи програми "Програма підтримки органів виконавчої влади щодо впровадження державної політики органами влади у Криворізькому районі на 2024 рік"</t>
  </si>
  <si>
    <t>0450500000</t>
  </si>
  <si>
    <t>Бюджет Вакулівської сільської територіальної громади</t>
  </si>
  <si>
    <t>на забезпечення надання соціальних послуг комунальним закладом "Малий груповий будинок "Затишок" Вакулівської сільської ради</t>
  </si>
  <si>
    <t>Бюджет Солонянської селищної територіальної громади</t>
  </si>
  <si>
    <t>Комунальній установі "Центр професійного розвитку педагогічних працівників" Солонянської селищної ради за надання інформаційно-методичних консультацій та психологічної підтримки педагогічним працівникам закладів освіти Карпівської сільської ради</t>
  </si>
  <si>
    <t>на забезпечення виконання заходів Програми "Підтримка установ ветеринарної медицини, які розташовані на території Карпівської сільської ради на 2025 рік"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</si>
  <si>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</si>
  <si>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</si>
  <si>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"Програма сприяння реалізації та розвитку у сфері казначейського обслуговування на 2025 рік"</t>
  </si>
  <si>
    <t>"Субвенція з місцевого бюджету обласному бюджету на виконання заходу 6.1. Програми забезпечення громадського порядку та громадської безпеки на території Дніпропетровської області на період до 2025 року"</t>
  </si>
  <si>
    <t xml:space="preserve">Комунальній установі "Центр професійного розвитку педагогічних працівників" Солонянської селищної ради на оновлення матеріально-технічної бази для удосконалення надання інформаційно-методичних консультацій та психологічної підтримки педагогічним працівникам закладів освіти Карпівської сільської ради    </t>
  </si>
  <si>
    <t>КП "Криворізька центральна районна лікарня" Новопільської сільської ради на закупівлю довгострокового медичного обладнання та кондиціонерів для Широківської філії КП "Криворізька ЦРЛ" Новопільської СР"</t>
  </si>
  <si>
    <t>0219740</t>
  </si>
  <si>
    <t>Субвенція з місцевого бюджету на здійснення природоохоронних заходів</t>
  </si>
  <si>
    <r>
      <t>на виготовлення проєктно-кошторисної документації на будівництво об</t>
    </r>
    <r>
      <rPr>
        <sz val="12"/>
        <rFont val="Calibri"/>
        <family val="2"/>
        <charset val="204"/>
      </rPr>
      <t>'</t>
    </r>
    <r>
      <rPr>
        <i/>
        <sz val="12"/>
        <rFont val="Times New Roman"/>
        <family val="1"/>
        <charset val="204"/>
      </rPr>
      <t>єкта оброблення відходів</t>
    </r>
  </si>
  <si>
    <t>КНП «Широківський центр первинної медичної допомоги» Широківської селищної ради на закупівлю обладнання для Андріївської амбулаторії ЗПСМ</t>
  </si>
  <si>
    <t>41031100</t>
  </si>
  <si>
    <t>Субвенція з державного бюджету місцевим бюджетам на забезпечення харчування учнів закладів загальної середньої освіти</t>
  </si>
  <si>
    <t>до рішення сільської ради</t>
  </si>
  <si>
    <t>від 23.12.2025 року №1872-55/VIII</t>
  </si>
  <si>
    <t>Субвенція з обласного бюджету бюджетам територіальних громад на виконання доручень виборців депутатами обласної ради у 2026 році</t>
  </si>
  <si>
    <t>Міжбюджетні трансферти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</si>
</sst>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color rgb="FFFF000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3.5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Helv"/>
      <charset val="204"/>
    </font>
    <font>
      <b/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i/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2"/>
      <name val="Times New Roman"/>
      <family val="1"/>
      <charset val="204"/>
    </font>
    <font>
      <sz val="12"/>
      <name val="Arial Cyr"/>
      <charset val="204"/>
    </font>
    <font>
      <i/>
      <sz val="10"/>
      <name val="Arial Cyr"/>
      <charset val="204"/>
    </font>
    <font>
      <sz val="13"/>
      <name val="Times New Roman"/>
      <family val="1"/>
      <charset val="204"/>
    </font>
    <font>
      <sz val="12"/>
      <name val="Calibri"/>
      <family val="2"/>
      <charset val="204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48">
    <xf numFmtId="0" fontId="0" fillId="0" borderId="0"/>
    <xf numFmtId="0" fontId="1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8" fillId="20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22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8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2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2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36" borderId="6" applyNumberFormat="0" applyAlignment="0" applyProtection="0"/>
    <xf numFmtId="0" fontId="21" fillId="37" borderId="7" applyNumberFormat="0" applyAlignment="0" applyProtection="0"/>
    <xf numFmtId="0" fontId="22" fillId="37" borderId="6" applyNumberFormat="0" applyAlignment="0" applyProtection="0"/>
    <xf numFmtId="0" fontId="23" fillId="24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38" borderId="10" applyNumberFormat="0" applyAlignment="0" applyProtection="0"/>
    <xf numFmtId="0" fontId="28" fillId="0" borderId="0" applyNumberFormat="0" applyFill="0" applyBorder="0" applyAlignment="0" applyProtection="0"/>
    <xf numFmtId="0" fontId="29" fillId="36" borderId="0" applyNumberFormat="0" applyBorder="0" applyAlignment="0" applyProtection="0"/>
    <xf numFmtId="0" fontId="3" fillId="0" borderId="0"/>
    <xf numFmtId="0" fontId="1" fillId="0" borderId="0"/>
    <xf numFmtId="0" fontId="5" fillId="0" borderId="0"/>
    <xf numFmtId="0" fontId="5" fillId="0" borderId="0"/>
    <xf numFmtId="0" fontId="30" fillId="21" borderId="0" applyNumberFormat="0" applyBorder="0" applyAlignment="0" applyProtection="0"/>
    <xf numFmtId="0" fontId="31" fillId="0" borderId="0" applyNumberFormat="0" applyFill="0" applyBorder="0" applyAlignment="0" applyProtection="0"/>
    <xf numFmtId="0" fontId="18" fillId="39" borderId="11" applyNumberFormat="0" applyFont="0" applyAlignment="0" applyProtection="0"/>
    <xf numFmtId="0" fontId="18" fillId="39" borderId="11" applyNumberFormat="0" applyFont="0" applyAlignment="0" applyProtection="0"/>
    <xf numFmtId="0" fontId="32" fillId="0" borderId="0"/>
    <xf numFmtId="0" fontId="25" fillId="0" borderId="0" applyNumberFormat="0" applyFill="0" applyBorder="0" applyAlignment="0" applyProtection="0"/>
    <xf numFmtId="0" fontId="3" fillId="0" borderId="0"/>
  </cellStyleXfs>
  <cellXfs count="16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wrapText="1"/>
    </xf>
    <xf numFmtId="49" fontId="0" fillId="0" borderId="0" xfId="0" applyNumberFormat="1" applyFo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6" fillId="0" borderId="0" xfId="1" applyFont="1"/>
    <xf numFmtId="0" fontId="7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9" fontId="11" fillId="0" borderId="0" xfId="0" applyNumberFormat="1" applyFont="1"/>
    <xf numFmtId="49" fontId="0" fillId="0" borderId="0" xfId="0" applyNumberFormat="1"/>
    <xf numFmtId="0" fontId="5" fillId="0" borderId="0" xfId="0" applyFont="1"/>
    <xf numFmtId="2" fontId="0" fillId="0" borderId="0" xfId="0" applyNumberFormat="1"/>
    <xf numFmtId="4" fontId="0" fillId="0" borderId="0" xfId="0" applyNumberFormat="1"/>
    <xf numFmtId="0" fontId="14" fillId="0" borderId="0" xfId="0" applyFont="1" applyBorder="1"/>
    <xf numFmtId="0" fontId="17" fillId="0" borderId="0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 wrapText="1"/>
    </xf>
    <xf numFmtId="2" fontId="11" fillId="0" borderId="0" xfId="0" applyNumberFormat="1" applyFont="1" applyFill="1" applyBorder="1"/>
    <xf numFmtId="2" fontId="11" fillId="0" borderId="0" xfId="0" applyNumberFormat="1" applyFont="1" applyFill="1" applyBorder="1" applyAlignment="1">
      <alignment horizontal="center"/>
    </xf>
    <xf numFmtId="2" fontId="15" fillId="0" borderId="0" xfId="0" applyNumberFormat="1" applyFont="1" applyFill="1" applyBorder="1" applyAlignment="1">
      <alignment wrapText="1"/>
    </xf>
    <xf numFmtId="2" fontId="15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/>
    </xf>
    <xf numFmtId="0" fontId="12" fillId="0" borderId="2" xfId="0" applyFont="1" applyBorder="1" applyAlignment="1">
      <alignment horizontal="center" wrapText="1"/>
    </xf>
    <xf numFmtId="4" fontId="12" fillId="0" borderId="2" xfId="0" applyNumberFormat="1" applyFont="1" applyBorder="1" applyAlignment="1">
      <alignment horizontal="center"/>
    </xf>
    <xf numFmtId="4" fontId="12" fillId="0" borderId="2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49" fontId="0" fillId="0" borderId="2" xfId="0" applyNumberFormat="1" applyFont="1" applyBorder="1"/>
    <xf numFmtId="0" fontId="34" fillId="0" borderId="0" xfId="0" applyFont="1" applyAlignment="1">
      <alignment horizontal="left"/>
    </xf>
    <xf numFmtId="49" fontId="14" fillId="0" borderId="2" xfId="0" applyNumberFormat="1" applyFont="1" applyFill="1" applyBorder="1" applyAlignment="1">
      <alignment horizontal="center" wrapText="1"/>
    </xf>
    <xf numFmtId="4" fontId="36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wrapText="1"/>
    </xf>
    <xf numFmtId="0" fontId="38" fillId="0" borderId="2" xfId="0" applyFont="1" applyBorder="1" applyAlignment="1">
      <alignment horizontal="center" wrapText="1"/>
    </xf>
    <xf numFmtId="0" fontId="33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9" fillId="0" borderId="0" xfId="0" applyFont="1" applyAlignment="1">
      <alignment horizontal="left" wrapText="1"/>
    </xf>
    <xf numFmtId="0" fontId="0" fillId="0" borderId="0" xfId="0" applyAlignment="1"/>
    <xf numFmtId="0" fontId="4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49" fontId="12" fillId="0" borderId="2" xfId="0" applyNumberFormat="1" applyFont="1" applyFill="1" applyBorder="1" applyAlignment="1">
      <alignment horizontal="center" wrapText="1"/>
    </xf>
    <xf numFmtId="0" fontId="14" fillId="0" borderId="2" xfId="0" applyFont="1" applyFill="1" applyBorder="1" applyAlignment="1">
      <alignment wrapText="1"/>
    </xf>
    <xf numFmtId="0" fontId="15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wrapText="1"/>
    </xf>
    <xf numFmtId="4" fontId="12" fillId="0" borderId="2" xfId="0" applyNumberFormat="1" applyFont="1" applyBorder="1" applyAlignment="1">
      <alignment horizontal="center" wrapText="1"/>
    </xf>
    <xf numFmtId="4" fontId="14" fillId="0" borderId="2" xfId="0" applyNumberFormat="1" applyFont="1" applyBorder="1" applyAlignment="1">
      <alignment horizontal="center" wrapText="1"/>
    </xf>
    <xf numFmtId="4" fontId="38" fillId="0" borderId="2" xfId="0" applyNumberFormat="1" applyFont="1" applyBorder="1" applyAlignment="1">
      <alignment horizontal="center" vertical="center"/>
    </xf>
    <xf numFmtId="49" fontId="14" fillId="40" borderId="2" xfId="0" applyNumberFormat="1" applyFont="1" applyFill="1" applyBorder="1" applyAlignment="1">
      <alignment horizontal="center" wrapText="1"/>
    </xf>
    <xf numFmtId="0" fontId="42" fillId="40" borderId="2" xfId="0" applyFont="1" applyFill="1" applyBorder="1" applyAlignment="1">
      <alignment horizontal="center" wrapText="1"/>
    </xf>
    <xf numFmtId="0" fontId="14" fillId="40" borderId="2" xfId="0" applyFont="1" applyFill="1" applyBorder="1" applyAlignment="1">
      <alignment wrapText="1"/>
    </xf>
    <xf numFmtId="4" fontId="12" fillId="40" borderId="2" xfId="0" applyNumberFormat="1" applyFont="1" applyFill="1" applyBorder="1" applyAlignment="1">
      <alignment horizontal="center" wrapText="1"/>
    </xf>
    <xf numFmtId="0" fontId="38" fillId="40" borderId="2" xfId="0" applyFont="1" applyFill="1" applyBorder="1" applyAlignment="1">
      <alignment horizontal="left" wrapText="1"/>
    </xf>
    <xf numFmtId="0" fontId="14" fillId="40" borderId="2" xfId="0" applyFont="1" applyFill="1" applyBorder="1" applyAlignment="1">
      <alignment horizontal="center" wrapText="1"/>
    </xf>
    <xf numFmtId="49" fontId="12" fillId="40" borderId="2" xfId="0" applyNumberFormat="1" applyFont="1" applyFill="1" applyBorder="1" applyAlignment="1">
      <alignment horizontal="center" wrapText="1"/>
    </xf>
    <xf numFmtId="0" fontId="12" fillId="40" borderId="2" xfId="0" applyFont="1" applyFill="1" applyBorder="1" applyAlignment="1">
      <alignment horizontal="center" wrapText="1"/>
    </xf>
    <xf numFmtId="0" fontId="12" fillId="40" borderId="2" xfId="0" applyFont="1" applyFill="1" applyBorder="1" applyAlignment="1">
      <alignment horizontal="left" wrapText="1"/>
    </xf>
    <xf numFmtId="4" fontId="36" fillId="40" borderId="2" xfId="0" applyNumberFormat="1" applyFont="1" applyFill="1" applyBorder="1" applyAlignment="1">
      <alignment horizontal="center" wrapText="1"/>
    </xf>
    <xf numFmtId="4" fontId="38" fillId="40" borderId="2" xfId="0" applyNumberFormat="1" applyFont="1" applyFill="1" applyBorder="1" applyAlignment="1">
      <alignment horizontal="center" wrapText="1"/>
    </xf>
    <xf numFmtId="49" fontId="14" fillId="40" borderId="2" xfId="0" applyNumberFormat="1" applyFont="1" applyFill="1" applyBorder="1" applyAlignment="1">
      <alignment horizontal="center"/>
    </xf>
    <xf numFmtId="0" fontId="11" fillId="40" borderId="2" xfId="0" applyFont="1" applyFill="1" applyBorder="1" applyAlignment="1">
      <alignment horizontal="center" wrapText="1"/>
    </xf>
    <xf numFmtId="0" fontId="44" fillId="0" borderId="0" xfId="0" applyFont="1" applyAlignment="1">
      <alignment horizontal="right"/>
    </xf>
    <xf numFmtId="0" fontId="14" fillId="0" borderId="3" xfId="0" applyFont="1" applyBorder="1" applyAlignment="1"/>
    <xf numFmtId="4" fontId="38" fillId="40" borderId="2" xfId="0" applyNumberFormat="1" applyFont="1" applyFill="1" applyBorder="1" applyAlignment="1">
      <alignment horizontal="center" vertical="center"/>
    </xf>
    <xf numFmtId="4" fontId="38" fillId="0" borderId="2" xfId="0" applyNumberFormat="1" applyFont="1" applyBorder="1" applyAlignment="1">
      <alignment horizontal="center" wrapText="1"/>
    </xf>
    <xf numFmtId="0" fontId="44" fillId="0" borderId="0" xfId="0" applyFont="1" applyBorder="1" applyAlignment="1">
      <alignment horizontal="right" wrapText="1"/>
    </xf>
    <xf numFmtId="0" fontId="0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8" fillId="40" borderId="2" xfId="0" applyFont="1" applyFill="1" applyBorder="1" applyAlignment="1">
      <alignment horizontal="left" vertical="center" wrapText="1"/>
    </xf>
    <xf numFmtId="0" fontId="38" fillId="40" borderId="2" xfId="0" applyFont="1" applyFill="1" applyBorder="1" applyAlignment="1">
      <alignment vertical="center" wrapText="1"/>
    </xf>
    <xf numFmtId="0" fontId="38" fillId="0" borderId="2" xfId="0" applyFont="1" applyFill="1" applyBorder="1" applyAlignment="1">
      <alignment vertical="center" wrapText="1"/>
    </xf>
    <xf numFmtId="4" fontId="38" fillId="0" borderId="2" xfId="0" applyNumberFormat="1" applyFont="1" applyBorder="1" applyAlignment="1">
      <alignment horizontal="center" vertical="center" wrapText="1"/>
    </xf>
    <xf numFmtId="4" fontId="38" fillId="4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12" fillId="40" borderId="2" xfId="0" applyNumberFormat="1" applyFont="1" applyFill="1" applyBorder="1" applyAlignment="1">
      <alignment horizontal="center" vertical="center"/>
    </xf>
    <xf numFmtId="0" fontId="12" fillId="40" borderId="2" xfId="0" applyFont="1" applyFill="1" applyBorder="1" applyAlignment="1">
      <alignment wrapText="1"/>
    </xf>
    <xf numFmtId="0" fontId="38" fillId="40" borderId="2" xfId="0" applyFont="1" applyFill="1" applyBorder="1" applyAlignment="1">
      <alignment wrapText="1"/>
    </xf>
    <xf numFmtId="0" fontId="12" fillId="0" borderId="3" xfId="0" applyFont="1" applyBorder="1" applyAlignment="1"/>
    <xf numFmtId="0" fontId="13" fillId="4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4" fontId="12" fillId="0" borderId="2" xfId="0" applyNumberFormat="1" applyFont="1" applyFill="1" applyBorder="1" applyAlignment="1">
      <alignment horizontal="center" wrapText="1"/>
    </xf>
    <xf numFmtId="0" fontId="38" fillId="0" borderId="2" xfId="0" applyFont="1" applyFill="1" applyBorder="1" applyAlignment="1">
      <alignment horizontal="left" wrapText="1"/>
    </xf>
    <xf numFmtId="4" fontId="38" fillId="0" borderId="2" xfId="0" applyNumberFormat="1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4" fontId="38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36" fillId="40" borderId="2" xfId="0" applyNumberFormat="1" applyFont="1" applyFill="1" applyBorder="1" applyAlignment="1">
      <alignment horizontal="center" vertical="center" wrapText="1"/>
    </xf>
    <xf numFmtId="0" fontId="14" fillId="40" borderId="2" xfId="0" applyFont="1" applyFill="1" applyBorder="1" applyAlignment="1">
      <alignment horizontal="left" wrapText="1"/>
    </xf>
    <xf numFmtId="4" fontId="14" fillId="40" borderId="2" xfId="0" applyNumberFormat="1" applyFont="1" applyFill="1" applyBorder="1" applyAlignment="1">
      <alignment horizontal="center" wrapText="1"/>
    </xf>
    <xf numFmtId="4" fontId="14" fillId="4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2" fillId="0" borderId="2" xfId="0" applyFont="1" applyFill="1" applyBorder="1" applyAlignment="1">
      <alignment horizontal="center" wrapText="1"/>
    </xf>
    <xf numFmtId="4" fontId="12" fillId="4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4" fontId="14" fillId="0" borderId="2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2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49" fontId="12" fillId="0" borderId="0" xfId="0" applyNumberFormat="1" applyFont="1" applyAlignment="1">
      <alignment horizontal="left" wrapText="1"/>
    </xf>
    <xf numFmtId="0" fontId="0" fillId="0" borderId="2" xfId="0" applyFont="1" applyBorder="1" applyAlignment="1">
      <alignment horizontal="left"/>
    </xf>
    <xf numFmtId="0" fontId="12" fillId="0" borderId="2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left"/>
    </xf>
    <xf numFmtId="0" fontId="3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38" fillId="0" borderId="3" xfId="0" applyFont="1" applyBorder="1" applyAlignment="1"/>
    <xf numFmtId="0" fontId="38" fillId="0" borderId="5" xfId="0" applyFont="1" applyBorder="1" applyAlignment="1"/>
    <xf numFmtId="0" fontId="38" fillId="0" borderId="3" xfId="0" applyFont="1" applyBorder="1" applyAlignment="1">
      <alignment wrapText="1"/>
    </xf>
    <xf numFmtId="0" fontId="43" fillId="0" borderId="5" xfId="0" applyFont="1" applyBorder="1" applyAlignment="1">
      <alignment wrapText="1"/>
    </xf>
    <xf numFmtId="0" fontId="12" fillId="0" borderId="3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33" fillId="0" borderId="0" xfId="0" applyFont="1" applyAlignment="1">
      <alignment horizontal="center"/>
    </xf>
    <xf numFmtId="0" fontId="0" fillId="0" borderId="0" xfId="0" applyFont="1" applyAlignment="1"/>
    <xf numFmtId="0" fontId="12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36" fillId="0" borderId="3" xfId="0" applyFont="1" applyBorder="1" applyAlignment="1">
      <alignment horizontal="center" wrapText="1"/>
    </xf>
    <xf numFmtId="0" fontId="37" fillId="0" borderId="5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40" fillId="0" borderId="0" xfId="0" applyFont="1" applyAlignment="1">
      <alignment horizontal="right"/>
    </xf>
    <xf numFmtId="0" fontId="40" fillId="0" borderId="0" xfId="347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49" fontId="41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/>
    </xf>
  </cellXfs>
  <cellStyles count="348">
    <cellStyle name="20% - Акцент1 10" xfId="2"/>
    <cellStyle name="20% - Акцент1 11" xfId="3"/>
    <cellStyle name="20% - Акцент1 12" xfId="4"/>
    <cellStyle name="20% - Акцент1 13" xfId="5"/>
    <cellStyle name="20% - Акцент1 14" xfId="6"/>
    <cellStyle name="20% - Акцент1 15" xfId="7"/>
    <cellStyle name="20% - Акцент1 16" xfId="8"/>
    <cellStyle name="20% - Акцент1 17" xfId="9"/>
    <cellStyle name="20% - Акцент1 18" xfId="10"/>
    <cellStyle name="20% - Акцент1 2" xfId="11"/>
    <cellStyle name="20% - Акцент1 3" xfId="12"/>
    <cellStyle name="20% - Акцент1 4" xfId="13"/>
    <cellStyle name="20% - Акцент1 5" xfId="14"/>
    <cellStyle name="20% - Акцент1 6" xfId="15"/>
    <cellStyle name="20% - Акцент1 7" xfId="16"/>
    <cellStyle name="20% - Акцент1 8" xfId="17"/>
    <cellStyle name="20% - Акцент1 9" xfId="18"/>
    <cellStyle name="20% - Акцент2 10" xfId="19"/>
    <cellStyle name="20% - Акцент2 11" xfId="20"/>
    <cellStyle name="20% - Акцент2 12" xfId="21"/>
    <cellStyle name="20% - Акцент2 13" xfId="22"/>
    <cellStyle name="20% - Акцент2 14" xfId="23"/>
    <cellStyle name="20% - Акцент2 15" xfId="24"/>
    <cellStyle name="20% - Акцент2 16" xfId="25"/>
    <cellStyle name="20% - Акцент2 17" xfId="26"/>
    <cellStyle name="20% - Акцент2 18" xfId="27"/>
    <cellStyle name="20% - Акцент2 2" xfId="28"/>
    <cellStyle name="20% - Акцент2 3" xfId="29"/>
    <cellStyle name="20% - Акцент2 4" xfId="30"/>
    <cellStyle name="20% - Акцент2 5" xfId="31"/>
    <cellStyle name="20% - Акцент2 6" xfId="32"/>
    <cellStyle name="20% - Акцент2 7" xfId="33"/>
    <cellStyle name="20% - Акцент2 8" xfId="34"/>
    <cellStyle name="20% - Акцент2 9" xfId="35"/>
    <cellStyle name="20% - Акцент3 10" xfId="36"/>
    <cellStyle name="20% - Акцент3 11" xfId="37"/>
    <cellStyle name="20% - Акцент3 12" xfId="38"/>
    <cellStyle name="20% - Акцент3 13" xfId="39"/>
    <cellStyle name="20% - Акцент3 14" xfId="40"/>
    <cellStyle name="20% - Акцент3 15" xfId="41"/>
    <cellStyle name="20% - Акцент3 16" xfId="42"/>
    <cellStyle name="20% - Акцент3 17" xfId="43"/>
    <cellStyle name="20% - Акцент3 18" xfId="44"/>
    <cellStyle name="20% - Акцент3 2" xfId="45"/>
    <cellStyle name="20% - Акцент3 3" xfId="46"/>
    <cellStyle name="20% - Акцент3 4" xfId="47"/>
    <cellStyle name="20% - Акцент3 5" xfId="48"/>
    <cellStyle name="20% - Акцент3 6" xfId="49"/>
    <cellStyle name="20% - Акцент3 7" xfId="50"/>
    <cellStyle name="20% - Акцент3 8" xfId="51"/>
    <cellStyle name="20% - Акцент3 9" xfId="52"/>
    <cellStyle name="20% - Акцент4 10" xfId="53"/>
    <cellStyle name="20% - Акцент4 11" xfId="54"/>
    <cellStyle name="20% - Акцент4 12" xfId="55"/>
    <cellStyle name="20% - Акцент4 13" xfId="56"/>
    <cellStyle name="20% - Акцент4 14" xfId="57"/>
    <cellStyle name="20% - Акцент4 15" xfId="58"/>
    <cellStyle name="20% - Акцент4 16" xfId="59"/>
    <cellStyle name="20% - Акцент4 17" xfId="60"/>
    <cellStyle name="20% - Акцент4 18" xfId="61"/>
    <cellStyle name="20% - Акцент4 2" xfId="62"/>
    <cellStyle name="20% - Акцент4 3" xfId="63"/>
    <cellStyle name="20% - Акцент4 4" xfId="64"/>
    <cellStyle name="20% - Акцент4 5" xfId="65"/>
    <cellStyle name="20% - Акцент4 6" xfId="66"/>
    <cellStyle name="20% - Акцент4 7" xfId="67"/>
    <cellStyle name="20% - Акцент4 8" xfId="68"/>
    <cellStyle name="20% - Акцент4 9" xfId="69"/>
    <cellStyle name="20% - Акцент5 10" xfId="70"/>
    <cellStyle name="20% - Акцент5 11" xfId="71"/>
    <cellStyle name="20% - Акцент5 12" xfId="72"/>
    <cellStyle name="20% - Акцент5 13" xfId="73"/>
    <cellStyle name="20% - Акцент5 14" xfId="74"/>
    <cellStyle name="20% - Акцент5 15" xfId="75"/>
    <cellStyle name="20% - Акцент5 16" xfId="76"/>
    <cellStyle name="20% - Акцент5 17" xfId="77"/>
    <cellStyle name="20% - Акцент5 18" xfId="78"/>
    <cellStyle name="20% - Акцент5 2" xfId="79"/>
    <cellStyle name="20% - Акцент5 3" xfId="80"/>
    <cellStyle name="20% - Акцент5 4" xfId="81"/>
    <cellStyle name="20% - Акцент5 5" xfId="82"/>
    <cellStyle name="20% - Акцент5 6" xfId="83"/>
    <cellStyle name="20% - Акцент5 7" xfId="84"/>
    <cellStyle name="20% - Акцент5 8" xfId="85"/>
    <cellStyle name="20% - Акцент5 9" xfId="86"/>
    <cellStyle name="20% - Акцент6 10" xfId="87"/>
    <cellStyle name="20% - Акцент6 11" xfId="88"/>
    <cellStyle name="20% - Акцент6 12" xfId="89"/>
    <cellStyle name="20% - Акцент6 13" xfId="90"/>
    <cellStyle name="20% - Акцент6 14" xfId="91"/>
    <cellStyle name="20% - Акцент6 15" xfId="92"/>
    <cellStyle name="20% - Акцент6 16" xfId="93"/>
    <cellStyle name="20% - Акцент6 17" xfId="94"/>
    <cellStyle name="20% - Акцент6 18" xfId="95"/>
    <cellStyle name="20% - Акцент6 2" xfId="96"/>
    <cellStyle name="20% - Акцент6 3" xfId="97"/>
    <cellStyle name="20% - Акцент6 4" xfId="98"/>
    <cellStyle name="20% - Акцент6 5" xfId="99"/>
    <cellStyle name="20% - Акцент6 6" xfId="100"/>
    <cellStyle name="20% - Акцент6 7" xfId="101"/>
    <cellStyle name="20% - Акцент6 8" xfId="102"/>
    <cellStyle name="20% - Акцент6 9" xfId="103"/>
    <cellStyle name="40% - Акцент1 10" xfId="104"/>
    <cellStyle name="40% - Акцент1 11" xfId="105"/>
    <cellStyle name="40% - Акцент1 12" xfId="106"/>
    <cellStyle name="40% - Акцент1 13" xfId="107"/>
    <cellStyle name="40% - Акцент1 14" xfId="108"/>
    <cellStyle name="40% - Акцент1 15" xfId="109"/>
    <cellStyle name="40% - Акцент1 16" xfId="110"/>
    <cellStyle name="40% - Акцент1 17" xfId="111"/>
    <cellStyle name="40% - Акцент1 18" xfId="112"/>
    <cellStyle name="40% - Акцент1 2" xfId="113"/>
    <cellStyle name="40% - Акцент1 3" xfId="114"/>
    <cellStyle name="40% - Акцент1 4" xfId="115"/>
    <cellStyle name="40% - Акцент1 5" xfId="116"/>
    <cellStyle name="40% - Акцент1 6" xfId="117"/>
    <cellStyle name="40% - Акцент1 7" xfId="118"/>
    <cellStyle name="40% - Акцент1 8" xfId="119"/>
    <cellStyle name="40% - Акцент1 9" xfId="120"/>
    <cellStyle name="40% - Акцент2 10" xfId="121"/>
    <cellStyle name="40% - Акцент2 11" xfId="122"/>
    <cellStyle name="40% - Акцент2 12" xfId="123"/>
    <cellStyle name="40% - Акцент2 13" xfId="124"/>
    <cellStyle name="40% - Акцент2 14" xfId="125"/>
    <cellStyle name="40% - Акцент2 15" xfId="126"/>
    <cellStyle name="40% - Акцент2 16" xfId="127"/>
    <cellStyle name="40% - Акцент2 17" xfId="128"/>
    <cellStyle name="40% - Акцент2 18" xfId="129"/>
    <cellStyle name="40% - Акцент2 2" xfId="130"/>
    <cellStyle name="40% - Акцент2 3" xfId="131"/>
    <cellStyle name="40% - Акцент2 4" xfId="132"/>
    <cellStyle name="40% - Акцент2 5" xfId="133"/>
    <cellStyle name="40% - Акцент2 6" xfId="134"/>
    <cellStyle name="40% - Акцент2 7" xfId="135"/>
    <cellStyle name="40% - Акцент2 8" xfId="136"/>
    <cellStyle name="40% - Акцент2 9" xfId="137"/>
    <cellStyle name="40% - Акцент3 10" xfId="138"/>
    <cellStyle name="40% - Акцент3 11" xfId="139"/>
    <cellStyle name="40% - Акцент3 12" xfId="140"/>
    <cellStyle name="40% - Акцент3 13" xfId="141"/>
    <cellStyle name="40% - Акцент3 14" xfId="142"/>
    <cellStyle name="40% - Акцент3 15" xfId="143"/>
    <cellStyle name="40% - Акцент3 16" xfId="144"/>
    <cellStyle name="40% - Акцент3 17" xfId="145"/>
    <cellStyle name="40% - Акцент3 18" xfId="146"/>
    <cellStyle name="40% - Акцент3 2" xfId="147"/>
    <cellStyle name="40% - Акцент3 3" xfId="148"/>
    <cellStyle name="40% - Акцент3 4" xfId="149"/>
    <cellStyle name="40% - Акцент3 5" xfId="150"/>
    <cellStyle name="40% - Акцент3 6" xfId="151"/>
    <cellStyle name="40% - Акцент3 7" xfId="152"/>
    <cellStyle name="40% - Акцент3 8" xfId="153"/>
    <cellStyle name="40% - Акцент3 9" xfId="154"/>
    <cellStyle name="40% - Акцент4 10" xfId="155"/>
    <cellStyle name="40% - Акцент4 11" xfId="156"/>
    <cellStyle name="40% - Акцент4 12" xfId="157"/>
    <cellStyle name="40% - Акцент4 13" xfId="158"/>
    <cellStyle name="40% - Акцент4 14" xfId="159"/>
    <cellStyle name="40% - Акцент4 15" xfId="160"/>
    <cellStyle name="40% - Акцент4 16" xfId="161"/>
    <cellStyle name="40% - Акцент4 17" xfId="162"/>
    <cellStyle name="40% - Акцент4 18" xfId="163"/>
    <cellStyle name="40% - Акцент4 2" xfId="164"/>
    <cellStyle name="40% - Акцент4 3" xfId="165"/>
    <cellStyle name="40% - Акцент4 4" xfId="166"/>
    <cellStyle name="40% - Акцент4 5" xfId="167"/>
    <cellStyle name="40% - Акцент4 6" xfId="168"/>
    <cellStyle name="40% - Акцент4 7" xfId="169"/>
    <cellStyle name="40% - Акцент4 8" xfId="170"/>
    <cellStyle name="40% - Акцент4 9" xfId="171"/>
    <cellStyle name="40% - Акцент5 10" xfId="172"/>
    <cellStyle name="40% - Акцент5 11" xfId="173"/>
    <cellStyle name="40% - Акцент5 12" xfId="174"/>
    <cellStyle name="40% - Акцент5 13" xfId="175"/>
    <cellStyle name="40% - Акцент5 14" xfId="176"/>
    <cellStyle name="40% - Акцент5 15" xfId="177"/>
    <cellStyle name="40% - Акцент5 16" xfId="178"/>
    <cellStyle name="40% - Акцент5 17" xfId="179"/>
    <cellStyle name="40% - Акцент5 18" xfId="180"/>
    <cellStyle name="40% - Акцент5 2" xfId="181"/>
    <cellStyle name="40% - Акцент5 3" xfId="182"/>
    <cellStyle name="40% - Акцент5 4" xfId="183"/>
    <cellStyle name="40% - Акцент5 5" xfId="184"/>
    <cellStyle name="40% - Акцент5 6" xfId="185"/>
    <cellStyle name="40% - Акцент5 7" xfId="186"/>
    <cellStyle name="40% - Акцент5 8" xfId="187"/>
    <cellStyle name="40% - Акцент5 9" xfId="188"/>
    <cellStyle name="40% - Акцент6 10" xfId="189"/>
    <cellStyle name="40% - Акцент6 11" xfId="190"/>
    <cellStyle name="40% - Акцент6 12" xfId="191"/>
    <cellStyle name="40% - Акцент6 13" xfId="192"/>
    <cellStyle name="40% - Акцент6 14" xfId="193"/>
    <cellStyle name="40% - Акцент6 15" xfId="194"/>
    <cellStyle name="40% - Акцент6 16" xfId="195"/>
    <cellStyle name="40% - Акцент6 17" xfId="196"/>
    <cellStyle name="40% - Акцент6 18" xfId="197"/>
    <cellStyle name="40% - Акцент6 2" xfId="198"/>
    <cellStyle name="40% - Акцент6 3" xfId="199"/>
    <cellStyle name="40% - Акцент6 4" xfId="200"/>
    <cellStyle name="40% - Акцент6 5" xfId="201"/>
    <cellStyle name="40% - Акцент6 6" xfId="202"/>
    <cellStyle name="40% - Акцент6 7" xfId="203"/>
    <cellStyle name="40% - Акцент6 8" xfId="204"/>
    <cellStyle name="40% - Акцент6 9" xfId="205"/>
    <cellStyle name="60% - Акцент1 10" xfId="206"/>
    <cellStyle name="60% - Акцент1 11" xfId="207"/>
    <cellStyle name="60% - Акцент1 12" xfId="208"/>
    <cellStyle name="60% - Акцент1 13" xfId="209"/>
    <cellStyle name="60% - Акцент1 14" xfId="210"/>
    <cellStyle name="60% - Акцент1 15" xfId="211"/>
    <cellStyle name="60% - Акцент1 16" xfId="212"/>
    <cellStyle name="60% - Акцент1 17" xfId="213"/>
    <cellStyle name="60% - Акцент1 2" xfId="214"/>
    <cellStyle name="60% - Акцент1 3" xfId="215"/>
    <cellStyle name="60% - Акцент1 4" xfId="216"/>
    <cellStyle name="60% - Акцент1 5" xfId="217"/>
    <cellStyle name="60% - Акцент1 6" xfId="218"/>
    <cellStyle name="60% - Акцент1 7" xfId="219"/>
    <cellStyle name="60% - Акцент1 8" xfId="220"/>
    <cellStyle name="60% - Акцент1 9" xfId="221"/>
    <cellStyle name="60% - Акцент2 10" xfId="222"/>
    <cellStyle name="60% - Акцент2 11" xfId="223"/>
    <cellStyle name="60% - Акцент2 12" xfId="224"/>
    <cellStyle name="60% - Акцент2 13" xfId="225"/>
    <cellStyle name="60% - Акцент2 14" xfId="226"/>
    <cellStyle name="60% - Акцент2 15" xfId="227"/>
    <cellStyle name="60% - Акцент2 16" xfId="228"/>
    <cellStyle name="60% - Акцент2 17" xfId="229"/>
    <cellStyle name="60% - Акцент2 2" xfId="230"/>
    <cellStyle name="60% - Акцент2 3" xfId="231"/>
    <cellStyle name="60% - Акцент2 4" xfId="232"/>
    <cellStyle name="60% - Акцент2 5" xfId="233"/>
    <cellStyle name="60% - Акцент2 6" xfId="234"/>
    <cellStyle name="60% - Акцент2 7" xfId="235"/>
    <cellStyle name="60% - Акцент2 8" xfId="236"/>
    <cellStyle name="60% - Акцент2 9" xfId="237"/>
    <cellStyle name="60% - Акцент3 10" xfId="238"/>
    <cellStyle name="60% - Акцент3 11" xfId="239"/>
    <cellStyle name="60% - Акцент3 12" xfId="240"/>
    <cellStyle name="60% - Акцент3 13" xfId="241"/>
    <cellStyle name="60% - Акцент3 14" xfId="242"/>
    <cellStyle name="60% - Акцент3 15" xfId="243"/>
    <cellStyle name="60% - Акцент3 16" xfId="244"/>
    <cellStyle name="60% - Акцент3 17" xfId="245"/>
    <cellStyle name="60% - Акцент3 2" xfId="246"/>
    <cellStyle name="60% - Акцент3 3" xfId="247"/>
    <cellStyle name="60% - Акцент3 4" xfId="248"/>
    <cellStyle name="60% - Акцент3 5" xfId="249"/>
    <cellStyle name="60% - Акцент3 6" xfId="250"/>
    <cellStyle name="60% - Акцент3 7" xfId="251"/>
    <cellStyle name="60% - Акцент3 8" xfId="252"/>
    <cellStyle name="60% - Акцент3 9" xfId="253"/>
    <cellStyle name="60% - Акцент4 10" xfId="254"/>
    <cellStyle name="60% - Акцент4 11" xfId="255"/>
    <cellStyle name="60% - Акцент4 12" xfId="256"/>
    <cellStyle name="60% - Акцент4 13" xfId="257"/>
    <cellStyle name="60% - Акцент4 14" xfId="258"/>
    <cellStyle name="60% - Акцент4 15" xfId="259"/>
    <cellStyle name="60% - Акцент4 16" xfId="260"/>
    <cellStyle name="60% - Акцент4 17" xfId="261"/>
    <cellStyle name="60% - Акцент4 2" xfId="262"/>
    <cellStyle name="60% - Акцент4 3" xfId="263"/>
    <cellStyle name="60% - Акцент4 4" xfId="264"/>
    <cellStyle name="60% - Акцент4 5" xfId="265"/>
    <cellStyle name="60% - Акцент4 6" xfId="266"/>
    <cellStyle name="60% - Акцент4 7" xfId="267"/>
    <cellStyle name="60% - Акцент4 8" xfId="268"/>
    <cellStyle name="60% - Акцент4 9" xfId="269"/>
    <cellStyle name="60% - Акцент5 10" xfId="270"/>
    <cellStyle name="60% - Акцент5 11" xfId="271"/>
    <cellStyle name="60% - Акцент5 12" xfId="272"/>
    <cellStyle name="60% - Акцент5 13" xfId="273"/>
    <cellStyle name="60% - Акцент5 14" xfId="274"/>
    <cellStyle name="60% - Акцент5 15" xfId="275"/>
    <cellStyle name="60% - Акцент5 16" xfId="276"/>
    <cellStyle name="60% - Акцент5 17" xfId="277"/>
    <cellStyle name="60% - Акцент5 2" xfId="278"/>
    <cellStyle name="60% - Акцент5 3" xfId="279"/>
    <cellStyle name="60% - Акцент5 4" xfId="280"/>
    <cellStyle name="60% - Акцент5 5" xfId="281"/>
    <cellStyle name="60% - Акцент5 6" xfId="282"/>
    <cellStyle name="60% - Акцент5 7" xfId="283"/>
    <cellStyle name="60% - Акцент5 8" xfId="284"/>
    <cellStyle name="60% - Акцент5 9" xfId="285"/>
    <cellStyle name="60% - Акцент6 10" xfId="286"/>
    <cellStyle name="60% - Акцент6 11" xfId="287"/>
    <cellStyle name="60% - Акцент6 12" xfId="288"/>
    <cellStyle name="60% - Акцент6 13" xfId="289"/>
    <cellStyle name="60% - Акцент6 14" xfId="290"/>
    <cellStyle name="60% - Акцент6 15" xfId="291"/>
    <cellStyle name="60% - Акцент6 16" xfId="292"/>
    <cellStyle name="60% - Акцент6 17" xfId="293"/>
    <cellStyle name="60% - Акцент6 2" xfId="294"/>
    <cellStyle name="60% - Акцент6 3" xfId="295"/>
    <cellStyle name="60% - Акцент6 4" xfId="296"/>
    <cellStyle name="60% - Акцент6 5" xfId="297"/>
    <cellStyle name="60% - Акцент6 6" xfId="298"/>
    <cellStyle name="60% - Акцент6 7" xfId="299"/>
    <cellStyle name="60% - Акцент6 8" xfId="300"/>
    <cellStyle name="60% - Акцент6 9" xfId="301"/>
    <cellStyle name="Normal_meresha_07" xfId="302"/>
    <cellStyle name="Акцент1 2" xfId="303"/>
    <cellStyle name="Акцент2 2" xfId="304"/>
    <cellStyle name="Акцент3 2" xfId="305"/>
    <cellStyle name="Акцент4 2" xfId="306"/>
    <cellStyle name="Акцент5 2" xfId="307"/>
    <cellStyle name="Акцент6 2" xfId="308"/>
    <cellStyle name="Ввід" xfId="309"/>
    <cellStyle name="Вывод 2" xfId="310"/>
    <cellStyle name="Вычисление 2" xfId="311"/>
    <cellStyle name="Добре" xfId="312"/>
    <cellStyle name="Звичайний 10" xfId="313"/>
    <cellStyle name="Звичайний 11" xfId="314"/>
    <cellStyle name="Звичайний 12" xfId="315"/>
    <cellStyle name="Звичайний 13" xfId="316"/>
    <cellStyle name="Звичайний 14" xfId="317"/>
    <cellStyle name="Звичайний 15" xfId="318"/>
    <cellStyle name="Звичайний 16" xfId="319"/>
    <cellStyle name="Звичайний 17" xfId="320"/>
    <cellStyle name="Звичайний 18" xfId="321"/>
    <cellStyle name="Звичайний 19" xfId="322"/>
    <cellStyle name="Звичайний 2" xfId="323"/>
    <cellStyle name="Звичайний 20" xfId="324"/>
    <cellStyle name="Звичайний 3" xfId="325"/>
    <cellStyle name="Звичайний 4" xfId="326"/>
    <cellStyle name="Звичайний 5" xfId="327"/>
    <cellStyle name="Звичайний 6" xfId="328"/>
    <cellStyle name="Звичайний 7" xfId="329"/>
    <cellStyle name="Звичайний 8" xfId="330"/>
    <cellStyle name="Звичайний 9" xfId="331"/>
    <cellStyle name="Зв'язана клітинка" xfId="332"/>
    <cellStyle name="Итог 2" xfId="333"/>
    <cellStyle name="Контрольна клітинка" xfId="334"/>
    <cellStyle name="Назва" xfId="335"/>
    <cellStyle name="Нейтральный 2" xfId="336"/>
    <cellStyle name="Обычный" xfId="0" builtinId="0"/>
    <cellStyle name="Обычный 2" xfId="1"/>
    <cellStyle name="Обычный 2 2" xfId="337"/>
    <cellStyle name="Обычный 3" xfId="338"/>
    <cellStyle name="Обычный 4" xfId="339"/>
    <cellStyle name="Обычный 5" xfId="340"/>
    <cellStyle name="Обычный 6" xfId="347"/>
    <cellStyle name="Плохой 2" xfId="341"/>
    <cellStyle name="Пояснение 2" xfId="342"/>
    <cellStyle name="Примечание 2" xfId="343"/>
    <cellStyle name="Примечание 3" xfId="344"/>
    <cellStyle name="Стиль 1" xfId="345"/>
    <cellStyle name="Текст попередження" xfId="3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0"/>
  <sheetViews>
    <sheetView tabSelected="1" view="pageBreakPreview" zoomScaleSheetLayoutView="100" workbookViewId="0">
      <selection activeCell="B7" sqref="B7:C7"/>
    </sheetView>
  </sheetViews>
  <sheetFormatPr defaultRowHeight="12.75" x14ac:dyDescent="0.2"/>
  <cols>
    <col min="1" max="1" width="29.42578125" style="18" customWidth="1"/>
    <col min="2" max="2" width="29.5703125" customWidth="1"/>
    <col min="3" max="3" width="66.7109375" customWidth="1"/>
    <col min="4" max="4" width="24.7109375" customWidth="1"/>
    <col min="5" max="5" width="15.5703125" customWidth="1"/>
    <col min="6" max="6" width="11.42578125" customWidth="1"/>
    <col min="7" max="7" width="10.42578125" customWidth="1"/>
    <col min="8" max="8" width="11.42578125" customWidth="1"/>
    <col min="9" max="9" width="12.28515625" customWidth="1"/>
    <col min="10" max="10" width="11.5703125" customWidth="1"/>
    <col min="11" max="11" width="12.85546875" customWidth="1"/>
    <col min="12" max="12" width="10" customWidth="1"/>
    <col min="13" max="13" width="16.42578125" customWidth="1"/>
    <col min="14" max="14" width="12.28515625" customWidth="1"/>
    <col min="15" max="18" width="11.42578125" customWidth="1"/>
    <col min="19" max="20" width="13.7109375" customWidth="1"/>
  </cols>
  <sheetData>
    <row r="1" spans="1:20" ht="17.25" customHeight="1" x14ac:dyDescent="0.2">
      <c r="A1" s="1"/>
      <c r="B1" s="1"/>
      <c r="C1" s="156" t="s">
        <v>22</v>
      </c>
      <c r="D1" s="156"/>
      <c r="E1" s="1"/>
      <c r="G1" s="1"/>
      <c r="H1" s="2"/>
      <c r="I1" s="3"/>
      <c r="J1" s="3"/>
      <c r="K1" s="1"/>
      <c r="L1" s="1"/>
      <c r="M1" s="4"/>
      <c r="N1" s="4"/>
      <c r="O1" s="4"/>
      <c r="P1" s="5"/>
      <c r="Q1" s="5"/>
      <c r="R1" s="5"/>
      <c r="S1" s="6"/>
      <c r="T1" s="7"/>
    </row>
    <row r="2" spans="1:20" ht="16.5" customHeight="1" x14ac:dyDescent="0.2">
      <c r="A2" s="8"/>
      <c r="B2" s="1"/>
      <c r="C2" s="157" t="s">
        <v>80</v>
      </c>
      <c r="D2" s="157"/>
      <c r="E2" s="1"/>
      <c r="G2" s="1"/>
      <c r="H2" s="9"/>
      <c r="I2" s="10"/>
      <c r="J2" s="10"/>
      <c r="K2" s="1"/>
      <c r="L2" s="1"/>
      <c r="M2" s="1"/>
      <c r="N2" s="1"/>
      <c r="O2" s="1"/>
      <c r="P2" s="6"/>
      <c r="Q2" s="6"/>
      <c r="R2" s="6"/>
      <c r="S2" s="6"/>
      <c r="T2" s="7"/>
    </row>
    <row r="3" spans="1:20" ht="16.5" customHeight="1" x14ac:dyDescent="0.2">
      <c r="A3" s="8"/>
      <c r="B3" s="1"/>
      <c r="C3" s="157" t="s">
        <v>81</v>
      </c>
      <c r="D3" s="157"/>
      <c r="E3" s="1"/>
      <c r="G3" s="1"/>
      <c r="H3" s="9"/>
      <c r="I3" s="10"/>
      <c r="J3" s="10"/>
      <c r="K3" s="1"/>
      <c r="L3" s="1"/>
      <c r="M3" s="11"/>
      <c r="N3" s="11"/>
      <c r="O3" s="11"/>
      <c r="P3" s="12"/>
      <c r="Q3" s="12"/>
      <c r="R3" s="12"/>
      <c r="S3" s="6"/>
      <c r="T3" s="7"/>
    </row>
    <row r="4" spans="1:20" ht="16.5" customHeight="1" x14ac:dyDescent="0.2">
      <c r="A4" s="8"/>
      <c r="B4" s="1"/>
      <c r="C4" s="157"/>
      <c r="D4" s="157"/>
      <c r="E4" s="1"/>
      <c r="G4" s="1"/>
      <c r="H4" s="9"/>
      <c r="I4" s="10"/>
      <c r="J4" s="10"/>
      <c r="K4" s="1"/>
      <c r="L4" s="1"/>
      <c r="M4" s="11"/>
      <c r="N4" s="11"/>
      <c r="O4" s="11"/>
      <c r="P4" s="12"/>
      <c r="Q4" s="12"/>
      <c r="R4" s="12"/>
      <c r="S4" s="6"/>
      <c r="T4" s="7"/>
    </row>
    <row r="5" spans="1:20" ht="15.75" customHeight="1" x14ac:dyDescent="0.2">
      <c r="A5" s="8"/>
      <c r="B5" s="1"/>
      <c r="D5" s="1"/>
      <c r="E5" s="1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1"/>
    </row>
    <row r="6" spans="1:20" ht="27.75" customHeight="1" x14ac:dyDescent="0.2">
      <c r="A6" s="8"/>
      <c r="B6" s="158" t="s">
        <v>83</v>
      </c>
      <c r="C6" s="142"/>
      <c r="D6" s="31"/>
      <c r="E6" s="30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2.5" customHeight="1" x14ac:dyDescent="0.3">
      <c r="A7" s="14"/>
      <c r="B7" s="159" t="s">
        <v>30</v>
      </c>
      <c r="C7" s="142"/>
      <c r="D7" s="32"/>
      <c r="E7" s="1"/>
      <c r="F7" s="15"/>
      <c r="G7" s="1"/>
      <c r="H7" s="1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17.25" customHeight="1" x14ac:dyDescent="0.3">
      <c r="A8" s="14"/>
      <c r="B8" s="160" t="s">
        <v>0</v>
      </c>
      <c r="C8" s="142"/>
      <c r="D8" s="2"/>
      <c r="F8" s="15"/>
      <c r="G8" s="1"/>
      <c r="H8" s="1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7.25" customHeight="1" x14ac:dyDescent="0.3">
      <c r="A9" s="14"/>
      <c r="B9" s="2"/>
      <c r="C9" s="2"/>
      <c r="D9" s="2"/>
      <c r="F9" s="15"/>
      <c r="G9" s="1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7.25" customHeight="1" x14ac:dyDescent="0.3">
      <c r="A10" s="14"/>
      <c r="B10" s="141" t="s">
        <v>4</v>
      </c>
      <c r="C10" s="142"/>
      <c r="D10" s="47"/>
      <c r="F10" s="15"/>
      <c r="G10" s="1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7.25" customHeight="1" x14ac:dyDescent="0.3">
      <c r="A11" s="14"/>
      <c r="B11" s="2"/>
      <c r="C11" s="47"/>
      <c r="D11" s="79" t="s">
        <v>36</v>
      </c>
      <c r="F11" s="15"/>
      <c r="G11" s="1"/>
      <c r="H11" s="1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58.5" customHeight="1" x14ac:dyDescent="0.3">
      <c r="A12" s="49" t="s">
        <v>5</v>
      </c>
      <c r="B12" s="163" t="s">
        <v>6</v>
      </c>
      <c r="C12" s="164"/>
      <c r="D12" s="50" t="s">
        <v>1</v>
      </c>
      <c r="F12" s="15"/>
      <c r="G12" s="1"/>
      <c r="H12" s="1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5.75" customHeight="1" x14ac:dyDescent="0.3">
      <c r="A13" s="48">
        <v>1</v>
      </c>
      <c r="B13" s="148">
        <v>2</v>
      </c>
      <c r="C13" s="149"/>
      <c r="D13" s="40">
        <v>3</v>
      </c>
      <c r="F13" s="15"/>
      <c r="G13" s="1"/>
      <c r="H13" s="1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5.75" customHeight="1" x14ac:dyDescent="0.3">
      <c r="A14" s="143" t="s">
        <v>7</v>
      </c>
      <c r="B14" s="144"/>
      <c r="C14" s="144"/>
      <c r="D14" s="145"/>
      <c r="F14" s="15"/>
      <c r="G14" s="1"/>
      <c r="H14" s="1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65.25" customHeight="1" x14ac:dyDescent="0.3">
      <c r="A15" s="85">
        <v>41021400</v>
      </c>
      <c r="B15" s="150" t="s">
        <v>42</v>
      </c>
      <c r="C15" s="150"/>
      <c r="D15" s="86">
        <f>D16</f>
        <v>2538100</v>
      </c>
      <c r="F15" s="15"/>
      <c r="G15" s="1"/>
      <c r="H15" s="1"/>
      <c r="I15" s="1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 ht="33" customHeight="1" x14ac:dyDescent="0.3">
      <c r="A16" s="43" t="s">
        <v>32</v>
      </c>
      <c r="B16" s="124" t="s">
        <v>3</v>
      </c>
      <c r="C16" s="125"/>
      <c r="D16" s="87">
        <v>2538100</v>
      </c>
      <c r="F16" s="15"/>
      <c r="G16" s="1"/>
      <c r="H16" s="1"/>
      <c r="I16" s="1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0" ht="33" hidden="1" customHeight="1" x14ac:dyDescent="0.3">
      <c r="A17" s="59" t="s">
        <v>78</v>
      </c>
      <c r="B17" s="139" t="s">
        <v>79</v>
      </c>
      <c r="C17" s="140"/>
      <c r="D17" s="86">
        <f>D18</f>
        <v>0</v>
      </c>
      <c r="F17" s="15"/>
      <c r="G17" s="1"/>
      <c r="H17" s="1"/>
      <c r="I17" s="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</row>
    <row r="18" spans="1:20" ht="33" hidden="1" customHeight="1" x14ac:dyDescent="0.3">
      <c r="A18" s="43" t="s">
        <v>32</v>
      </c>
      <c r="B18" s="124" t="s">
        <v>3</v>
      </c>
      <c r="C18" s="125"/>
      <c r="D18" s="87"/>
      <c r="F18" s="15"/>
      <c r="G18" s="1"/>
      <c r="H18" s="1"/>
      <c r="I18" s="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</row>
    <row r="19" spans="1:20" ht="26.25" hidden="1" customHeight="1" x14ac:dyDescent="0.3">
      <c r="A19" s="33">
        <v>41033900</v>
      </c>
      <c r="B19" s="130" t="s">
        <v>8</v>
      </c>
      <c r="C19" s="125"/>
      <c r="D19" s="35">
        <f>D20</f>
        <v>0</v>
      </c>
      <c r="F19" s="15"/>
      <c r="G19" s="1"/>
      <c r="H19" s="1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4.75" hidden="1" customHeight="1" x14ac:dyDescent="0.3">
      <c r="A20" s="43" t="s">
        <v>32</v>
      </c>
      <c r="B20" s="124" t="s">
        <v>3</v>
      </c>
      <c r="C20" s="125"/>
      <c r="D20" s="36"/>
      <c r="F20" s="15"/>
      <c r="G20" s="1"/>
      <c r="H20" s="1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7.5" hidden="1" customHeight="1" x14ac:dyDescent="0.3">
      <c r="A21" s="59" t="s">
        <v>68</v>
      </c>
      <c r="B21" s="139" t="s">
        <v>69</v>
      </c>
      <c r="C21" s="140"/>
      <c r="D21" s="35">
        <f>D22</f>
        <v>0</v>
      </c>
      <c r="F21" s="15"/>
      <c r="G21" s="1"/>
      <c r="H21" s="1"/>
      <c r="I21" s="1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28.5" hidden="1" customHeight="1" x14ac:dyDescent="0.3">
      <c r="A22" s="43" t="s">
        <v>32</v>
      </c>
      <c r="B22" s="124" t="s">
        <v>3</v>
      </c>
      <c r="C22" s="125"/>
      <c r="D22" s="36"/>
      <c r="F22" s="15"/>
      <c r="G22" s="1"/>
      <c r="H22" s="1"/>
      <c r="I22" s="1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</row>
    <row r="23" spans="1:20" ht="24" customHeight="1" x14ac:dyDescent="0.3">
      <c r="A23" s="33">
        <v>41053900</v>
      </c>
      <c r="B23" s="130" t="s">
        <v>19</v>
      </c>
      <c r="C23" s="165"/>
      <c r="D23" s="35">
        <f>D24</f>
        <v>162385</v>
      </c>
      <c r="F23" s="15"/>
      <c r="G23" s="1"/>
      <c r="H23" s="1"/>
      <c r="I23" s="1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</row>
    <row r="24" spans="1:20" ht="24.75" customHeight="1" x14ac:dyDescent="0.3">
      <c r="A24" s="43" t="s">
        <v>31</v>
      </c>
      <c r="B24" s="124" t="s">
        <v>21</v>
      </c>
      <c r="C24" s="125"/>
      <c r="D24" s="36">
        <f>D26+D33</f>
        <v>162385</v>
      </c>
      <c r="F24" s="15"/>
      <c r="G24" s="1"/>
      <c r="H24" s="1"/>
      <c r="I24" s="1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9.5" customHeight="1" x14ac:dyDescent="0.3">
      <c r="A25" s="33"/>
      <c r="B25" s="135" t="s">
        <v>23</v>
      </c>
      <c r="C25" s="136"/>
      <c r="D25" s="35"/>
      <c r="E25" s="21"/>
      <c r="F25" s="15"/>
      <c r="G25" s="1"/>
      <c r="H25" s="1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37.5" customHeight="1" x14ac:dyDescent="0.3">
      <c r="A26" s="43"/>
      <c r="B26" s="137" t="s">
        <v>20</v>
      </c>
      <c r="C26" s="138"/>
      <c r="D26" s="36">
        <v>2385</v>
      </c>
      <c r="E26" s="21"/>
      <c r="F26" s="15"/>
      <c r="G26" s="1"/>
      <c r="H26" s="1"/>
      <c r="I26" s="1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</row>
    <row r="27" spans="1:20" ht="24" hidden="1" customHeight="1" x14ac:dyDescent="0.3">
      <c r="A27" s="33"/>
      <c r="B27" s="135"/>
      <c r="C27" s="136"/>
      <c r="D27" s="35"/>
      <c r="E27" s="21"/>
      <c r="F27" s="15"/>
      <c r="G27" s="1"/>
      <c r="H27" s="1"/>
      <c r="I27" s="1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</row>
    <row r="28" spans="1:20" ht="39.75" hidden="1" customHeight="1" x14ac:dyDescent="0.3">
      <c r="A28" s="46"/>
      <c r="B28" s="137"/>
      <c r="C28" s="138"/>
      <c r="D28" s="65"/>
      <c r="F28" s="15"/>
      <c r="G28" s="1"/>
      <c r="H28" s="1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39.75" hidden="1" customHeight="1" x14ac:dyDescent="0.3">
      <c r="A29" s="43"/>
      <c r="B29" s="137"/>
      <c r="C29" s="138"/>
      <c r="D29" s="65"/>
      <c r="F29" s="15"/>
      <c r="G29" s="1"/>
      <c r="H29" s="1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26.25" hidden="1" customHeight="1" x14ac:dyDescent="0.3">
      <c r="A30" s="46"/>
      <c r="B30" s="146"/>
      <c r="C30" s="147"/>
      <c r="D30" s="44"/>
      <c r="F30" s="15"/>
      <c r="G30" s="1"/>
      <c r="H30" s="1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26.25" hidden="1" customHeight="1" x14ac:dyDescent="0.3">
      <c r="A31" s="43"/>
      <c r="B31" s="133"/>
      <c r="C31" s="134"/>
      <c r="D31" s="36"/>
      <c r="F31" s="15"/>
      <c r="G31" s="1"/>
      <c r="H31" s="1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6" hidden="1" customHeight="1" x14ac:dyDescent="0.3">
      <c r="A32" s="43"/>
      <c r="B32" s="133"/>
      <c r="C32" s="134"/>
      <c r="D32" s="36"/>
      <c r="F32" s="15"/>
      <c r="G32" s="1"/>
      <c r="H32" s="1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39.75" customHeight="1" x14ac:dyDescent="0.3">
      <c r="A33" s="43"/>
      <c r="B33" s="137" t="s">
        <v>82</v>
      </c>
      <c r="C33" s="138"/>
      <c r="D33" s="36">
        <v>160000</v>
      </c>
      <c r="F33" s="15"/>
      <c r="G33" s="1"/>
      <c r="H33" s="1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26.25" customHeight="1" x14ac:dyDescent="0.3">
      <c r="A34" s="161" t="s">
        <v>9</v>
      </c>
      <c r="B34" s="162"/>
      <c r="C34" s="162"/>
      <c r="D34" s="162"/>
      <c r="F34" s="15"/>
      <c r="G34" s="1"/>
      <c r="H34" s="1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7.25" customHeight="1" x14ac:dyDescent="0.3">
      <c r="A35" s="151"/>
      <c r="B35" s="152"/>
      <c r="C35" s="152"/>
      <c r="D35" s="152"/>
      <c r="F35" s="15"/>
      <c r="G35" s="1"/>
      <c r="H35" s="1"/>
      <c r="I35" s="1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</row>
    <row r="36" spans="1:20" ht="14.25" hidden="1" customHeight="1" x14ac:dyDescent="0.3">
      <c r="A36" s="119">
        <v>41033900</v>
      </c>
      <c r="B36" s="123" t="s">
        <v>8</v>
      </c>
      <c r="C36" s="123"/>
      <c r="D36" s="34">
        <f>D37</f>
        <v>0</v>
      </c>
      <c r="F36" s="15"/>
      <c r="G36" s="1"/>
      <c r="H36" s="1"/>
      <c r="I36" s="1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</row>
    <row r="37" spans="1:20" ht="14.25" hidden="1" customHeight="1" x14ac:dyDescent="0.3">
      <c r="A37" s="43" t="s">
        <v>32</v>
      </c>
      <c r="B37" s="124" t="s">
        <v>3</v>
      </c>
      <c r="C37" s="125"/>
      <c r="D37" s="120"/>
      <c r="F37" s="15"/>
      <c r="G37" s="1"/>
      <c r="H37" s="1"/>
      <c r="I37" s="1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</row>
    <row r="38" spans="1:20" ht="21" customHeight="1" x14ac:dyDescent="0.3">
      <c r="A38" s="33"/>
      <c r="B38" s="130" t="s">
        <v>10</v>
      </c>
      <c r="C38" s="125"/>
      <c r="D38" s="34">
        <f>D39+D40</f>
        <v>2700485</v>
      </c>
      <c r="F38" s="15"/>
      <c r="G38" s="1"/>
      <c r="H38" s="1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20.25" customHeight="1" x14ac:dyDescent="0.3">
      <c r="A39" s="33"/>
      <c r="B39" s="130" t="s">
        <v>11</v>
      </c>
      <c r="C39" s="125"/>
      <c r="D39" s="34">
        <f>D15+D19+D23+D21+D17</f>
        <v>2700485</v>
      </c>
      <c r="E39" s="21"/>
      <c r="F39" s="15"/>
      <c r="G39" s="1"/>
      <c r="H39" s="1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9.5" customHeight="1" x14ac:dyDescent="0.3">
      <c r="A40" s="33"/>
      <c r="B40" s="130" t="s">
        <v>12</v>
      </c>
      <c r="C40" s="125"/>
      <c r="D40" s="34">
        <f>D37</f>
        <v>0</v>
      </c>
      <c r="F40" s="15"/>
      <c r="G40" s="1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 customHeight="1" x14ac:dyDescent="0.2">
      <c r="A41" s="8"/>
      <c r="B41" s="1"/>
      <c r="C41" s="1"/>
      <c r="D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6"/>
    </row>
    <row r="42" spans="1:20" ht="54" customHeight="1" x14ac:dyDescent="0.25">
      <c r="A42" s="37"/>
      <c r="B42" s="131" t="s">
        <v>13</v>
      </c>
      <c r="C42" s="132"/>
      <c r="D42" s="83" t="s">
        <v>36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  <c r="Q42" s="24"/>
      <c r="R42" s="24"/>
      <c r="S42" s="24"/>
      <c r="T42" s="24"/>
    </row>
    <row r="43" spans="1:20" ht="84" customHeight="1" x14ac:dyDescent="0.25">
      <c r="A43" s="39" t="s">
        <v>14</v>
      </c>
      <c r="B43" s="56" t="s">
        <v>15</v>
      </c>
      <c r="C43" s="56" t="s">
        <v>16</v>
      </c>
      <c r="D43" s="57" t="s">
        <v>1</v>
      </c>
      <c r="E43" s="25"/>
      <c r="F43" s="25"/>
      <c r="G43" s="25"/>
      <c r="H43" s="25"/>
      <c r="I43" s="25"/>
      <c r="J43" s="25"/>
      <c r="K43" s="25"/>
      <c r="L43" s="25"/>
      <c r="M43" s="25"/>
      <c r="N43" s="26"/>
      <c r="O43" s="26"/>
      <c r="P43" s="26"/>
      <c r="Q43" s="26"/>
      <c r="R43" s="26"/>
      <c r="S43" s="25"/>
      <c r="T43" s="27"/>
    </row>
    <row r="44" spans="1:20" ht="15" hidden="1" customHeight="1" x14ac:dyDescent="0.25">
      <c r="A44" s="39" t="s">
        <v>2</v>
      </c>
      <c r="B44" s="38">
        <v>2</v>
      </c>
      <c r="C44" s="38">
        <v>3</v>
      </c>
      <c r="D44" s="38">
        <v>4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7"/>
    </row>
    <row r="45" spans="1:20" ht="23.25" customHeight="1" x14ac:dyDescent="0.25">
      <c r="A45" s="128" t="s">
        <v>17</v>
      </c>
      <c r="B45" s="129"/>
      <c r="C45" s="129"/>
      <c r="D45" s="129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7"/>
    </row>
    <row r="46" spans="1:20" ht="23.25" customHeight="1" x14ac:dyDescent="0.25">
      <c r="A46" s="59" t="s">
        <v>27</v>
      </c>
      <c r="B46" s="61">
        <v>9110</v>
      </c>
      <c r="C46" s="62" t="s">
        <v>28</v>
      </c>
      <c r="D46" s="63">
        <f>D47</f>
        <v>2698800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7"/>
    </row>
    <row r="47" spans="1:20" ht="23.25" customHeight="1" x14ac:dyDescent="0.25">
      <c r="A47" s="43" t="s">
        <v>32</v>
      </c>
      <c r="B47" s="45"/>
      <c r="C47" s="60" t="s">
        <v>3</v>
      </c>
      <c r="D47" s="64">
        <v>2698800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7"/>
    </row>
    <row r="48" spans="1:20" ht="23.25" customHeight="1" x14ac:dyDescent="0.25">
      <c r="A48" s="72" t="s">
        <v>24</v>
      </c>
      <c r="B48" s="73">
        <v>9770</v>
      </c>
      <c r="C48" s="74" t="s">
        <v>19</v>
      </c>
      <c r="D48" s="69">
        <f>D49+D59+D68+D54+D74+D62+D65</f>
        <v>5011702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7"/>
    </row>
    <row r="49" spans="1:20" ht="23.25" customHeight="1" x14ac:dyDescent="0.25">
      <c r="A49" s="66" t="s">
        <v>31</v>
      </c>
      <c r="B49" s="67"/>
      <c r="C49" s="112" t="s">
        <v>21</v>
      </c>
      <c r="D49" s="113">
        <f>D51+D52+D53+D58</f>
        <v>15800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7"/>
    </row>
    <row r="50" spans="1:20" ht="23.25" customHeight="1" x14ac:dyDescent="0.25">
      <c r="A50" s="71"/>
      <c r="B50" s="67"/>
      <c r="C50" s="70" t="s">
        <v>23</v>
      </c>
      <c r="D50" s="7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7"/>
    </row>
    <row r="51" spans="1:20" ht="69.75" customHeight="1" x14ac:dyDescent="0.25">
      <c r="A51" s="71"/>
      <c r="B51" s="67"/>
      <c r="C51" s="89" t="s">
        <v>45</v>
      </c>
      <c r="D51" s="93">
        <v>15800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7"/>
    </row>
    <row r="52" spans="1:20" ht="77.25" hidden="1" customHeight="1" x14ac:dyDescent="0.25">
      <c r="A52" s="71"/>
      <c r="B52" s="67"/>
      <c r="C52" s="89" t="s">
        <v>71</v>
      </c>
      <c r="D52" s="93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7"/>
    </row>
    <row r="53" spans="1:20" ht="54" hidden="1" customHeight="1" x14ac:dyDescent="0.25">
      <c r="A53" s="71"/>
      <c r="B53" s="67"/>
      <c r="C53" s="89" t="s">
        <v>60</v>
      </c>
      <c r="D53" s="93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7"/>
    </row>
    <row r="54" spans="1:20" ht="33.75" hidden="1" customHeight="1" x14ac:dyDescent="0.25">
      <c r="A54" s="72" t="s">
        <v>38</v>
      </c>
      <c r="B54" s="99"/>
      <c r="C54" s="96" t="s">
        <v>37</v>
      </c>
      <c r="D54" s="69">
        <f>D56+D57+D58</f>
        <v>0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7"/>
    </row>
    <row r="55" spans="1:20" ht="23.25" hidden="1" customHeight="1" x14ac:dyDescent="0.25">
      <c r="A55" s="71"/>
      <c r="B55" s="67"/>
      <c r="C55" s="70" t="s">
        <v>23</v>
      </c>
      <c r="D55" s="76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7"/>
    </row>
    <row r="56" spans="1:20" ht="51.75" hidden="1" customHeight="1" x14ac:dyDescent="0.25">
      <c r="A56" s="71"/>
      <c r="B56" s="67"/>
      <c r="C56" s="90" t="s">
        <v>61</v>
      </c>
      <c r="D56" s="93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7"/>
    </row>
    <row r="57" spans="1:20" ht="32.25" hidden="1" customHeight="1" x14ac:dyDescent="0.25">
      <c r="A57" s="71"/>
      <c r="B57" s="67"/>
      <c r="C57" s="90"/>
      <c r="D57" s="93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7"/>
    </row>
    <row r="58" spans="1:20" ht="58.5" hidden="1" customHeight="1" x14ac:dyDescent="0.25">
      <c r="A58" s="71"/>
      <c r="B58" s="67"/>
      <c r="C58" s="90"/>
      <c r="D58" s="93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7"/>
    </row>
    <row r="59" spans="1:20" ht="23.25" hidden="1" customHeight="1" x14ac:dyDescent="0.25">
      <c r="A59" s="72" t="s">
        <v>33</v>
      </c>
      <c r="B59" s="67"/>
      <c r="C59" s="96" t="s">
        <v>26</v>
      </c>
      <c r="D59" s="69">
        <f>D61</f>
        <v>0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7"/>
    </row>
    <row r="60" spans="1:20" ht="23.25" hidden="1" customHeight="1" x14ac:dyDescent="0.25">
      <c r="A60" s="66"/>
      <c r="B60" s="67"/>
      <c r="C60" s="70" t="s">
        <v>23</v>
      </c>
      <c r="D60" s="69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7"/>
    </row>
    <row r="61" spans="1:20" ht="30" hidden="1" customHeight="1" x14ac:dyDescent="0.25">
      <c r="A61" s="71"/>
      <c r="B61" s="67"/>
      <c r="C61" s="91" t="s">
        <v>41</v>
      </c>
      <c r="D61" s="93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7"/>
    </row>
    <row r="62" spans="1:20" ht="28.5" customHeight="1" x14ac:dyDescent="0.25">
      <c r="A62" s="66" t="s">
        <v>62</v>
      </c>
      <c r="B62" s="67"/>
      <c r="C62" s="68" t="s">
        <v>63</v>
      </c>
      <c r="D62" s="113">
        <f>D64</f>
        <v>195942</v>
      </c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7"/>
    </row>
    <row r="63" spans="1:20" ht="25.5" customHeight="1" x14ac:dyDescent="0.25">
      <c r="A63" s="71"/>
      <c r="B63" s="67"/>
      <c r="C63" s="70" t="s">
        <v>23</v>
      </c>
      <c r="D63" s="93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7"/>
    </row>
    <row r="64" spans="1:20" ht="50.25" customHeight="1" x14ac:dyDescent="0.25">
      <c r="A64" s="71"/>
      <c r="B64" s="67"/>
      <c r="C64" s="90" t="s">
        <v>64</v>
      </c>
      <c r="D64" s="93">
        <v>195942</v>
      </c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7"/>
    </row>
    <row r="65" spans="1:20" ht="25.5" hidden="1" customHeight="1" x14ac:dyDescent="0.25">
      <c r="A65" s="72" t="s">
        <v>44</v>
      </c>
      <c r="B65" s="67"/>
      <c r="C65" s="96"/>
      <c r="D65" s="111">
        <f>D67</f>
        <v>0</v>
      </c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7"/>
    </row>
    <row r="66" spans="1:20" ht="21.75" hidden="1" customHeight="1" x14ac:dyDescent="0.25">
      <c r="A66" s="71"/>
      <c r="B66" s="67"/>
      <c r="C66" s="70"/>
      <c r="D66" s="93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7"/>
    </row>
    <row r="67" spans="1:20" ht="33" hidden="1" customHeight="1" x14ac:dyDescent="0.25">
      <c r="A67" s="71"/>
      <c r="B67" s="67"/>
      <c r="C67" s="90"/>
      <c r="D67" s="93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7"/>
    </row>
    <row r="68" spans="1:20" ht="23.25" customHeight="1" x14ac:dyDescent="0.25">
      <c r="A68" s="66" t="s">
        <v>34</v>
      </c>
      <c r="B68" s="67"/>
      <c r="C68" s="68" t="s">
        <v>25</v>
      </c>
      <c r="D68" s="113">
        <f>D70+D71+D72+D73</f>
        <v>3507260</v>
      </c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7"/>
    </row>
    <row r="69" spans="1:20" ht="23.25" customHeight="1" x14ac:dyDescent="0.25">
      <c r="A69" s="71"/>
      <c r="B69" s="67"/>
      <c r="C69" s="70" t="s">
        <v>29</v>
      </c>
      <c r="D69" s="69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7"/>
    </row>
    <row r="70" spans="1:20" ht="36" customHeight="1" x14ac:dyDescent="0.25">
      <c r="A70" s="77"/>
      <c r="B70" s="71"/>
      <c r="C70" s="90" t="s">
        <v>52</v>
      </c>
      <c r="D70" s="81">
        <v>1610000</v>
      </c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7"/>
    </row>
    <row r="71" spans="1:20" ht="39" customHeight="1" x14ac:dyDescent="0.25">
      <c r="A71" s="77"/>
      <c r="B71" s="71"/>
      <c r="C71" s="90" t="s">
        <v>46</v>
      </c>
      <c r="D71" s="81">
        <v>1039000</v>
      </c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7"/>
    </row>
    <row r="72" spans="1:20" ht="29.25" customHeight="1" x14ac:dyDescent="0.25">
      <c r="A72" s="77"/>
      <c r="B72" s="71"/>
      <c r="C72" s="90" t="s">
        <v>47</v>
      </c>
      <c r="D72" s="81">
        <v>354689</v>
      </c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7"/>
    </row>
    <row r="73" spans="1:20" ht="37.5" customHeight="1" x14ac:dyDescent="0.25">
      <c r="A73" s="77"/>
      <c r="B73" s="71"/>
      <c r="C73" s="90" t="s">
        <v>48</v>
      </c>
      <c r="D73" s="81">
        <v>503571</v>
      </c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7"/>
    </row>
    <row r="74" spans="1:20" ht="20.25" customHeight="1" x14ac:dyDescent="0.25">
      <c r="A74" s="66" t="s">
        <v>49</v>
      </c>
      <c r="B74" s="71"/>
      <c r="C74" s="68" t="s">
        <v>50</v>
      </c>
      <c r="D74" s="114">
        <f>D76</f>
        <v>1292700</v>
      </c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7"/>
    </row>
    <row r="75" spans="1:20" ht="20.25" customHeight="1" x14ac:dyDescent="0.25">
      <c r="A75" s="72"/>
      <c r="B75" s="71"/>
      <c r="C75" s="97" t="s">
        <v>29</v>
      </c>
      <c r="D75" s="9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7"/>
    </row>
    <row r="76" spans="1:20" ht="48" customHeight="1" x14ac:dyDescent="0.25">
      <c r="A76" s="66"/>
      <c r="B76" s="78"/>
      <c r="C76" s="90" t="s">
        <v>51</v>
      </c>
      <c r="D76" s="81">
        <v>1292700</v>
      </c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7"/>
    </row>
    <row r="77" spans="1:20" ht="25.5" hidden="1" customHeight="1" x14ac:dyDescent="0.25">
      <c r="A77" s="72" t="s">
        <v>43</v>
      </c>
      <c r="B77" s="73">
        <v>9770</v>
      </c>
      <c r="C77" s="74" t="s">
        <v>19</v>
      </c>
      <c r="D77" s="95">
        <f>D78</f>
        <v>0</v>
      </c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7"/>
    </row>
    <row r="78" spans="1:20" ht="25.5" hidden="1" customHeight="1" x14ac:dyDescent="0.25">
      <c r="A78" s="72" t="s">
        <v>44</v>
      </c>
      <c r="B78" s="67"/>
      <c r="C78" s="96" t="s">
        <v>65</v>
      </c>
      <c r="D78" s="95">
        <f>D80</f>
        <v>0</v>
      </c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7"/>
    </row>
    <row r="79" spans="1:20" ht="26.25" hidden="1" customHeight="1" x14ac:dyDescent="0.25">
      <c r="A79" s="71"/>
      <c r="B79" s="67"/>
      <c r="C79" s="70" t="s">
        <v>23</v>
      </c>
      <c r="D79" s="81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7"/>
    </row>
    <row r="80" spans="1:20" ht="89.25" hidden="1" customHeight="1" x14ac:dyDescent="0.25">
      <c r="A80" s="66"/>
      <c r="B80" s="78"/>
      <c r="C80" s="90" t="s">
        <v>66</v>
      </c>
      <c r="D80" s="81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7"/>
    </row>
    <row r="81" spans="1:20" ht="37.5" hidden="1" customHeight="1" x14ac:dyDescent="0.25">
      <c r="A81" s="72" t="s">
        <v>39</v>
      </c>
      <c r="B81" s="73">
        <v>9800</v>
      </c>
      <c r="C81" s="74" t="s">
        <v>40</v>
      </c>
      <c r="D81" s="35">
        <f>D82</f>
        <v>0</v>
      </c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7"/>
    </row>
    <row r="82" spans="1:20" ht="18.75" hidden="1" customHeight="1" x14ac:dyDescent="0.25">
      <c r="A82" s="43" t="s">
        <v>32</v>
      </c>
      <c r="B82" s="80"/>
      <c r="C82" s="80" t="s">
        <v>3</v>
      </c>
      <c r="D82" s="36">
        <f>D84+D85+D86+D87+D88+D89+D91+D90</f>
        <v>0</v>
      </c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7"/>
    </row>
    <row r="83" spans="1:20" ht="21" hidden="1" customHeight="1" x14ac:dyDescent="0.25">
      <c r="A83" s="72"/>
      <c r="B83" s="73"/>
      <c r="C83" s="70" t="s">
        <v>23</v>
      </c>
      <c r="D83" s="36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7"/>
    </row>
    <row r="84" spans="1:20" ht="39.75" hidden="1" customHeight="1" x14ac:dyDescent="0.25">
      <c r="A84" s="72"/>
      <c r="B84" s="73"/>
      <c r="C84" s="89" t="s">
        <v>70</v>
      </c>
      <c r="D84" s="6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7"/>
    </row>
    <row r="85" spans="1:20" ht="84" hidden="1" customHeight="1" x14ac:dyDescent="0.25">
      <c r="A85" s="72"/>
      <c r="B85" s="73"/>
      <c r="C85" s="89" t="s">
        <v>54</v>
      </c>
      <c r="D85" s="6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7"/>
    </row>
    <row r="86" spans="1:20" ht="27" hidden="1" customHeight="1" x14ac:dyDescent="0.25">
      <c r="A86" s="72"/>
      <c r="B86" s="73"/>
      <c r="C86" s="89" t="s">
        <v>55</v>
      </c>
      <c r="D86" s="6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7"/>
    </row>
    <row r="87" spans="1:20" ht="49.5" hidden="1" customHeight="1" x14ac:dyDescent="0.25">
      <c r="A87" s="72"/>
      <c r="B87" s="73"/>
      <c r="C87" s="89" t="s">
        <v>56</v>
      </c>
      <c r="D87" s="6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7"/>
    </row>
    <row r="88" spans="1:20" ht="34.5" hidden="1" customHeight="1" x14ac:dyDescent="0.25">
      <c r="A88" s="72"/>
      <c r="B88" s="73"/>
      <c r="C88" s="89" t="s">
        <v>57</v>
      </c>
      <c r="D88" s="6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7"/>
    </row>
    <row r="89" spans="1:20" ht="27.75" hidden="1" customHeight="1" x14ac:dyDescent="0.25">
      <c r="A89" s="72"/>
      <c r="B89" s="73"/>
      <c r="C89" s="89" t="s">
        <v>58</v>
      </c>
      <c r="D89" s="6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7"/>
    </row>
    <row r="90" spans="1:20" ht="53.25" hidden="1" customHeight="1" x14ac:dyDescent="0.25">
      <c r="A90" s="72"/>
      <c r="B90" s="73"/>
      <c r="C90" s="89" t="s">
        <v>67</v>
      </c>
      <c r="D90" s="6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7"/>
    </row>
    <row r="91" spans="1:20" ht="16.5" hidden="1" customHeight="1" x14ac:dyDescent="0.25">
      <c r="A91" s="43"/>
      <c r="B91" s="45"/>
      <c r="C91" s="91"/>
      <c r="D91" s="6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7"/>
    </row>
    <row r="92" spans="1:20" ht="18.75" customHeight="1" x14ac:dyDescent="0.25">
      <c r="A92" s="128" t="s">
        <v>18</v>
      </c>
      <c r="B92" s="129"/>
      <c r="C92" s="129"/>
      <c r="D92" s="129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9"/>
      <c r="T92" s="27"/>
    </row>
    <row r="93" spans="1:20" ht="18.75" customHeight="1" x14ac:dyDescent="0.25">
      <c r="A93" s="153"/>
      <c r="B93" s="154"/>
      <c r="C93" s="154"/>
      <c r="D93" s="155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9"/>
      <c r="T93" s="27"/>
    </row>
    <row r="94" spans="1:20" ht="36" hidden="1" customHeight="1" x14ac:dyDescent="0.25">
      <c r="A94" s="59" t="s">
        <v>74</v>
      </c>
      <c r="B94" s="106">
        <v>9740</v>
      </c>
      <c r="C94" s="107" t="s">
        <v>75</v>
      </c>
      <c r="D94" s="101">
        <f>D95</f>
        <v>0</v>
      </c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9"/>
      <c r="T94" s="27"/>
    </row>
    <row r="95" spans="1:20" ht="24" hidden="1" customHeight="1" x14ac:dyDescent="0.25">
      <c r="A95" s="59" t="s">
        <v>34</v>
      </c>
      <c r="B95" s="104"/>
      <c r="C95" s="62" t="s">
        <v>25</v>
      </c>
      <c r="D95" s="101">
        <f>D97</f>
        <v>0</v>
      </c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9"/>
      <c r="T95" s="27"/>
    </row>
    <row r="96" spans="1:20" ht="24" hidden="1" customHeight="1" x14ac:dyDescent="0.25">
      <c r="A96" s="106"/>
      <c r="B96" s="104"/>
      <c r="C96" s="102" t="s">
        <v>23</v>
      </c>
      <c r="D96" s="101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9"/>
      <c r="T96" s="27"/>
    </row>
    <row r="97" spans="1:20" ht="37.5" hidden="1" customHeight="1" x14ac:dyDescent="0.25">
      <c r="A97" s="106"/>
      <c r="B97" s="104"/>
      <c r="C97" s="70" t="s">
        <v>76</v>
      </c>
      <c r="D97" s="105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9"/>
      <c r="T97" s="27"/>
    </row>
    <row r="98" spans="1:20" ht="18.75" hidden="1" customHeight="1" x14ac:dyDescent="0.25">
      <c r="A98" s="72" t="s">
        <v>24</v>
      </c>
      <c r="B98" s="73">
        <v>9770</v>
      </c>
      <c r="C98" s="74" t="s">
        <v>19</v>
      </c>
      <c r="D98" s="63">
        <f>D102+D99+D103+D106</f>
        <v>0</v>
      </c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9"/>
      <c r="T98" s="27"/>
    </row>
    <row r="99" spans="1:20" ht="18.75" hidden="1" customHeight="1" x14ac:dyDescent="0.25">
      <c r="A99" s="72" t="s">
        <v>31</v>
      </c>
      <c r="B99" s="73"/>
      <c r="C99" s="74" t="s">
        <v>21</v>
      </c>
      <c r="D99" s="63">
        <f>D101</f>
        <v>0</v>
      </c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9"/>
      <c r="T99" s="27"/>
    </row>
    <row r="100" spans="1:20" ht="18.75" hidden="1" customHeight="1" x14ac:dyDescent="0.25">
      <c r="A100" s="72"/>
      <c r="B100" s="73"/>
      <c r="C100" s="70" t="s">
        <v>23</v>
      </c>
      <c r="D100" s="63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9"/>
      <c r="T100" s="27"/>
    </row>
    <row r="101" spans="1:20" ht="71.25" hidden="1" customHeight="1" x14ac:dyDescent="0.25">
      <c r="A101" s="72"/>
      <c r="B101" s="73"/>
      <c r="C101" s="89" t="s">
        <v>71</v>
      </c>
      <c r="D101" s="93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9"/>
      <c r="T101" s="27"/>
    </row>
    <row r="102" spans="1:20" ht="20.25" hidden="1" customHeight="1" x14ac:dyDescent="0.25">
      <c r="A102" s="66" t="s">
        <v>34</v>
      </c>
      <c r="B102" s="67"/>
      <c r="C102" s="68"/>
      <c r="D102" s="63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9"/>
      <c r="T102" s="27"/>
    </row>
    <row r="103" spans="1:20" ht="27.75" hidden="1" customHeight="1" x14ac:dyDescent="0.25">
      <c r="A103" s="59" t="s">
        <v>34</v>
      </c>
      <c r="B103" s="104"/>
      <c r="C103" s="62" t="s">
        <v>25</v>
      </c>
      <c r="D103" s="101">
        <f>D105</f>
        <v>0</v>
      </c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9"/>
      <c r="T103" s="27"/>
    </row>
    <row r="104" spans="1:20" ht="18.75" hidden="1" customHeight="1" x14ac:dyDescent="0.25">
      <c r="A104" s="108"/>
      <c r="B104" s="104"/>
      <c r="C104" s="70" t="s">
        <v>23</v>
      </c>
      <c r="D104" s="105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9"/>
      <c r="T104" s="27"/>
    </row>
    <row r="105" spans="1:20" ht="55.5" hidden="1" customHeight="1" x14ac:dyDescent="0.25">
      <c r="A105" s="108"/>
      <c r="B105" s="104"/>
      <c r="C105" s="90" t="s">
        <v>77</v>
      </c>
      <c r="D105" s="105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9"/>
      <c r="T105" s="27"/>
    </row>
    <row r="106" spans="1:20" ht="25.5" hidden="1" customHeight="1" x14ac:dyDescent="0.25">
      <c r="A106" s="72" t="s">
        <v>49</v>
      </c>
      <c r="B106" s="71"/>
      <c r="C106" s="96" t="s">
        <v>50</v>
      </c>
      <c r="D106" s="110">
        <f>D108</f>
        <v>0</v>
      </c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9"/>
      <c r="T106" s="27"/>
    </row>
    <row r="107" spans="1:20" ht="20.25" hidden="1" customHeight="1" x14ac:dyDescent="0.25">
      <c r="A107" s="109"/>
      <c r="B107" s="104"/>
      <c r="C107" s="102" t="s">
        <v>23</v>
      </c>
      <c r="D107" s="105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9"/>
      <c r="T107" s="27"/>
    </row>
    <row r="108" spans="1:20" ht="71.25" hidden="1" customHeight="1" x14ac:dyDescent="0.25">
      <c r="A108" s="109"/>
      <c r="B108" s="104"/>
      <c r="C108" s="91" t="s">
        <v>73</v>
      </c>
      <c r="D108" s="105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9"/>
      <c r="T108" s="27"/>
    </row>
    <row r="109" spans="1:20" ht="27" hidden="1" customHeight="1" x14ac:dyDescent="0.25">
      <c r="A109" s="59" t="s">
        <v>43</v>
      </c>
      <c r="B109" s="116">
        <v>9770</v>
      </c>
      <c r="C109" s="74" t="s">
        <v>19</v>
      </c>
      <c r="D109" s="117">
        <f>D110</f>
        <v>0</v>
      </c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9"/>
      <c r="T109" s="27"/>
    </row>
    <row r="110" spans="1:20" ht="24.75" hidden="1" customHeight="1" x14ac:dyDescent="0.25">
      <c r="A110" s="59" t="s">
        <v>44</v>
      </c>
      <c r="B110" s="61"/>
      <c r="C110" s="62" t="s">
        <v>65</v>
      </c>
      <c r="D110" s="101">
        <f>D112</f>
        <v>0</v>
      </c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9"/>
      <c r="T110" s="27"/>
    </row>
    <row r="111" spans="1:20" ht="18.75" hidden="1" customHeight="1" x14ac:dyDescent="0.25">
      <c r="A111" s="43"/>
      <c r="B111" s="45"/>
      <c r="C111" s="102" t="s">
        <v>23</v>
      </c>
      <c r="D111" s="103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9"/>
      <c r="T111" s="27"/>
    </row>
    <row r="112" spans="1:20" ht="104.25" hidden="1" customHeight="1" x14ac:dyDescent="0.25">
      <c r="A112" s="100"/>
      <c r="B112" s="104"/>
      <c r="C112" s="90" t="s">
        <v>72</v>
      </c>
      <c r="D112" s="105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9"/>
      <c r="T112" s="27"/>
    </row>
    <row r="113" spans="1:20" ht="42" hidden="1" customHeight="1" x14ac:dyDescent="0.25">
      <c r="A113" s="72" t="s">
        <v>39</v>
      </c>
      <c r="B113" s="73">
        <v>9800</v>
      </c>
      <c r="C113" s="74" t="s">
        <v>40</v>
      </c>
      <c r="D113" s="63">
        <f>D114</f>
        <v>0</v>
      </c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9"/>
      <c r="T113" s="27"/>
    </row>
    <row r="114" spans="1:20" ht="18.75" hidden="1" customHeight="1" x14ac:dyDescent="0.25">
      <c r="A114" s="59" t="s">
        <v>32</v>
      </c>
      <c r="B114" s="80"/>
      <c r="C114" s="98" t="s">
        <v>3</v>
      </c>
      <c r="D114" s="63">
        <f>D116+D117+D119+D118</f>
        <v>0</v>
      </c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9"/>
      <c r="T114" s="27"/>
    </row>
    <row r="115" spans="1:20" ht="18.75" hidden="1" customHeight="1" x14ac:dyDescent="0.25">
      <c r="A115" s="43"/>
      <c r="B115" s="80"/>
      <c r="C115" s="70" t="s">
        <v>53</v>
      </c>
      <c r="D115" s="82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9"/>
      <c r="T115" s="27"/>
    </row>
    <row r="116" spans="1:20" ht="48.75" hidden="1" customHeight="1" x14ac:dyDescent="0.25">
      <c r="A116" s="43"/>
      <c r="B116" s="80"/>
      <c r="C116" s="89" t="s">
        <v>59</v>
      </c>
      <c r="D116" s="92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9"/>
      <c r="T116" s="27"/>
    </row>
    <row r="117" spans="1:20" ht="40.5" hidden="1" customHeight="1" x14ac:dyDescent="0.25">
      <c r="A117" s="72"/>
      <c r="B117" s="73"/>
      <c r="C117" s="89" t="s">
        <v>57</v>
      </c>
      <c r="D117" s="92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9"/>
      <c r="T117" s="27"/>
    </row>
    <row r="118" spans="1:20" ht="24.75" hidden="1" customHeight="1" x14ac:dyDescent="0.25">
      <c r="A118" s="72"/>
      <c r="B118" s="73"/>
      <c r="C118" s="89" t="s">
        <v>58</v>
      </c>
      <c r="D118" s="92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9"/>
      <c r="T118" s="27"/>
    </row>
    <row r="119" spans="1:20" ht="86.25" hidden="1" customHeight="1" x14ac:dyDescent="0.25">
      <c r="A119" s="72"/>
      <c r="B119" s="73"/>
      <c r="C119" s="89" t="s">
        <v>54</v>
      </c>
      <c r="D119" s="92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9"/>
      <c r="T119" s="27"/>
    </row>
    <row r="120" spans="1:20" ht="33.75" customHeight="1" x14ac:dyDescent="0.25">
      <c r="A120" s="41"/>
      <c r="B120" s="123" t="s">
        <v>10</v>
      </c>
      <c r="C120" s="127"/>
      <c r="D120" s="34">
        <f>D121+D122</f>
        <v>7710502</v>
      </c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</row>
    <row r="121" spans="1:20" ht="27.75" customHeight="1" x14ac:dyDescent="0.25">
      <c r="A121" s="41"/>
      <c r="B121" s="123" t="s">
        <v>11</v>
      </c>
      <c r="C121" s="127"/>
      <c r="D121" s="34">
        <f>D46+D48+D81+D77</f>
        <v>7710502</v>
      </c>
      <c r="H121" s="19"/>
      <c r="K121" s="20"/>
      <c r="L121" s="20"/>
      <c r="M121" s="20"/>
      <c r="N121" s="20"/>
      <c r="O121" s="20"/>
      <c r="P121" s="20"/>
      <c r="Q121" s="20"/>
      <c r="R121" s="20"/>
      <c r="T121" s="21"/>
    </row>
    <row r="122" spans="1:20" ht="25.5" customHeight="1" x14ac:dyDescent="0.25">
      <c r="A122" s="41"/>
      <c r="B122" s="123" t="s">
        <v>12</v>
      </c>
      <c r="C122" s="127"/>
      <c r="D122" s="34">
        <f>D98+D113+D94+D109</f>
        <v>0</v>
      </c>
      <c r="T122" s="21"/>
    </row>
    <row r="123" spans="1:20" ht="37.5" customHeight="1" x14ac:dyDescent="0.2">
      <c r="B123" s="51"/>
      <c r="C123" s="53"/>
      <c r="D123" s="52"/>
      <c r="E123" s="52"/>
      <c r="F123" s="52"/>
    </row>
    <row r="124" spans="1:20" ht="14.25" customHeight="1" x14ac:dyDescent="0.25">
      <c r="A124" s="126" t="s">
        <v>35</v>
      </c>
      <c r="B124" s="126"/>
      <c r="C124" s="126"/>
      <c r="D124" s="42"/>
    </row>
    <row r="125" spans="1:20" ht="12.75" customHeight="1" x14ac:dyDescent="0.2">
      <c r="A125" s="126"/>
      <c r="B125" s="126"/>
      <c r="C125" s="126"/>
    </row>
    <row r="126" spans="1:20" ht="15.75" x14ac:dyDescent="0.25">
      <c r="B126" s="4"/>
      <c r="C126" s="1"/>
      <c r="D126" s="4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</row>
    <row r="130" spans="20:20" x14ac:dyDescent="0.2">
      <c r="T130" s="20"/>
    </row>
  </sheetData>
  <mergeCells count="45">
    <mergeCell ref="A35:D35"/>
    <mergeCell ref="A93:D93"/>
    <mergeCell ref="C1:D1"/>
    <mergeCell ref="C2:D2"/>
    <mergeCell ref="B6:C6"/>
    <mergeCell ref="B7:C7"/>
    <mergeCell ref="B8:C8"/>
    <mergeCell ref="C3:D3"/>
    <mergeCell ref="C4:D4"/>
    <mergeCell ref="A34:D34"/>
    <mergeCell ref="B12:C12"/>
    <mergeCell ref="B19:C19"/>
    <mergeCell ref="B20:C20"/>
    <mergeCell ref="B33:C33"/>
    <mergeCell ref="B26:C26"/>
    <mergeCell ref="B23:C23"/>
    <mergeCell ref="B17:C17"/>
    <mergeCell ref="B18:C18"/>
    <mergeCell ref="B10:C10"/>
    <mergeCell ref="A14:D14"/>
    <mergeCell ref="B30:C30"/>
    <mergeCell ref="B13:C13"/>
    <mergeCell ref="B15:C15"/>
    <mergeCell ref="B16:C16"/>
    <mergeCell ref="B21:C21"/>
    <mergeCell ref="B24:C24"/>
    <mergeCell ref="B22:C22"/>
    <mergeCell ref="B31:C31"/>
    <mergeCell ref="B32:C32"/>
    <mergeCell ref="B25:C25"/>
    <mergeCell ref="B28:C28"/>
    <mergeCell ref="B29:C29"/>
    <mergeCell ref="B27:C27"/>
    <mergeCell ref="B36:C36"/>
    <mergeCell ref="B37:C37"/>
    <mergeCell ref="A124:C125"/>
    <mergeCell ref="B120:C120"/>
    <mergeCell ref="B121:C121"/>
    <mergeCell ref="B122:C122"/>
    <mergeCell ref="A92:D92"/>
    <mergeCell ref="A45:D45"/>
    <mergeCell ref="B38:C38"/>
    <mergeCell ref="B39:C39"/>
    <mergeCell ref="B40:C40"/>
    <mergeCell ref="B42:C42"/>
  </mergeCells>
  <printOptions horizontalCentered="1"/>
  <pageMargins left="3.937007874015748E-2" right="0" top="0" bottom="0" header="0" footer="0"/>
  <pageSetup paperSize="9" scale="49" fitToWidth="2" orientation="portrait" r:id="rId1"/>
  <headerFooter alignWithMargins="0"/>
  <colBreaks count="1" manualBreakCount="1">
    <brk id="4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SRada1</dc:creator>
  <cp:lastModifiedBy>Пользователь Windows</cp:lastModifiedBy>
  <cp:lastPrinted>2025-07-24T07:48:11Z</cp:lastPrinted>
  <dcterms:created xsi:type="dcterms:W3CDTF">2020-12-27T22:02:15Z</dcterms:created>
  <dcterms:modified xsi:type="dcterms:W3CDTF">2025-12-23T14:24:07Z</dcterms:modified>
</cp:coreProperties>
</file>